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checkCompatibility="1" autoCompressPictures="0"/>
  <bookViews>
    <workbookView xWindow="18260" yWindow="5940" windowWidth="25600" windowHeight="16060" tabRatio="500"/>
  </bookViews>
  <sheets>
    <sheet name="officielle" sheetId="1" r:id="rId1"/>
  </sheets>
  <definedNames>
    <definedName name="_xlnm._FilterDatabase" localSheetId="0" hidden="1">officielle!$B$3:$B$35</definedName>
    <definedName name="_xlnm.Print_Titles" localSheetId="0">officielle!$A:$E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1" l="1"/>
  <c r="H3" i="1"/>
  <c r="I3" i="1"/>
  <c r="L3" i="1"/>
  <c r="K3" i="1"/>
  <c r="M3" i="1"/>
  <c r="N3" i="1"/>
  <c r="P3" i="1"/>
  <c r="Q3" i="1"/>
  <c r="R3" i="1"/>
  <c r="T3" i="1"/>
  <c r="U3" i="1"/>
  <c r="V3" i="1"/>
  <c r="X3" i="1"/>
  <c r="Y3" i="1"/>
  <c r="Z3" i="1"/>
  <c r="AB3" i="1"/>
  <c r="AC3" i="1"/>
  <c r="AD3" i="1"/>
  <c r="AG3" i="1"/>
  <c r="AF3" i="1"/>
  <c r="AH3" i="1"/>
  <c r="AI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G3" i="1"/>
  <c r="BC3" i="1"/>
  <c r="BD3" i="1"/>
  <c r="BE3" i="1"/>
  <c r="BH3" i="1"/>
  <c r="BI3" i="1"/>
  <c r="BK3" i="1"/>
  <c r="BL3" i="1"/>
  <c r="BM3" i="1"/>
  <c r="BO3" i="1"/>
  <c r="BP3" i="1"/>
  <c r="BQ3" i="1"/>
  <c r="BS3" i="1"/>
  <c r="BT3" i="1"/>
  <c r="BU3" i="1"/>
  <c r="BX3" i="1"/>
  <c r="BW3" i="1"/>
  <c r="AP2" i="1"/>
  <c r="AP15" i="1"/>
  <c r="AP18" i="1"/>
  <c r="AP16" i="1"/>
  <c r="CC3" i="1"/>
  <c r="CG3" i="1"/>
  <c r="CK3" i="1"/>
  <c r="CL3" i="1"/>
  <c r="CM3" i="1"/>
  <c r="CN3" i="1"/>
  <c r="CO3" i="1"/>
  <c r="CP3" i="1"/>
  <c r="CY3" i="1"/>
  <c r="CY2" i="1"/>
  <c r="CY15" i="1"/>
  <c r="CQ3" i="1"/>
  <c r="CZ3" i="1"/>
  <c r="CZ2" i="1"/>
  <c r="CZ15" i="1"/>
  <c r="CR3" i="1"/>
  <c r="DA3" i="1"/>
  <c r="DA2" i="1"/>
  <c r="DA15" i="1"/>
  <c r="CX3" i="1"/>
  <c r="CX2" i="1"/>
  <c r="CX15" i="1"/>
  <c r="DB3" i="1"/>
  <c r="DB2" i="1"/>
  <c r="DB15" i="1"/>
  <c r="DE3" i="1"/>
  <c r="DI3" i="1"/>
  <c r="DM3" i="1"/>
  <c r="DR3" i="1"/>
  <c r="DV3" i="1"/>
  <c r="EC3" i="1"/>
  <c r="EG3" i="1"/>
  <c r="EL3" i="1"/>
  <c r="EP3" i="1"/>
  <c r="ET3" i="1"/>
  <c r="EX3" i="1"/>
  <c r="FC3" i="1"/>
  <c r="FD3" i="1"/>
  <c r="FE3" i="1"/>
  <c r="FH3" i="1"/>
  <c r="FH2" i="1"/>
  <c r="FH15" i="1"/>
  <c r="FI3" i="1"/>
  <c r="FI2" i="1"/>
  <c r="FI15" i="1"/>
  <c r="FJ3" i="1"/>
  <c r="FJ2" i="1"/>
  <c r="FJ15" i="1"/>
  <c r="FB3" i="1"/>
  <c r="FK3" i="1"/>
  <c r="FK2" i="1"/>
  <c r="FK15" i="1"/>
  <c r="FL3" i="1"/>
  <c r="FL2" i="1"/>
  <c r="FL15" i="1"/>
  <c r="BS2" i="1"/>
  <c r="BS15" i="1"/>
  <c r="BT2" i="1"/>
  <c r="BT15" i="1"/>
  <c r="CG2" i="1"/>
  <c r="CG15" i="1"/>
  <c r="CH3" i="1"/>
  <c r="CH2" i="1"/>
  <c r="CH15" i="1"/>
  <c r="CI3" i="1"/>
  <c r="CI2" i="1"/>
  <c r="CI15" i="1"/>
  <c r="BU2" i="1"/>
  <c r="BU15" i="1"/>
  <c r="DE2" i="1"/>
  <c r="DE15" i="1"/>
  <c r="DF3" i="1"/>
  <c r="DF2" i="1"/>
  <c r="DF15" i="1"/>
  <c r="DG3" i="1"/>
  <c r="DG2" i="1"/>
  <c r="DG15" i="1"/>
  <c r="CO2" i="1"/>
  <c r="CO15" i="1"/>
  <c r="CP2" i="1"/>
  <c r="CP15" i="1"/>
  <c r="CQ2" i="1"/>
  <c r="CQ15" i="1"/>
  <c r="CR2" i="1"/>
  <c r="CR15" i="1"/>
  <c r="CS3" i="1"/>
  <c r="CS2" i="1"/>
  <c r="CS15" i="1"/>
  <c r="DM2" i="1"/>
  <c r="DM15" i="1"/>
  <c r="DN3" i="1"/>
  <c r="DN2" i="1"/>
  <c r="DN15" i="1"/>
  <c r="DO3" i="1"/>
  <c r="DO2" i="1"/>
  <c r="DO15" i="1"/>
  <c r="EL2" i="1"/>
  <c r="EL15" i="1"/>
  <c r="EM3" i="1"/>
  <c r="EM2" i="1"/>
  <c r="EM15" i="1"/>
  <c r="EN3" i="1"/>
  <c r="EN2" i="1"/>
  <c r="EN15" i="1"/>
  <c r="EX2" i="1"/>
  <c r="EX15" i="1"/>
  <c r="EY3" i="1"/>
  <c r="EY2" i="1"/>
  <c r="EY15" i="1"/>
  <c r="EZ3" i="1"/>
  <c r="EZ2" i="1"/>
  <c r="EZ15" i="1"/>
  <c r="FS3" i="1"/>
  <c r="FW3" i="1"/>
  <c r="FW2" i="1"/>
  <c r="FW15" i="1"/>
  <c r="FX3" i="1"/>
  <c r="FX2" i="1"/>
  <c r="FX15" i="1"/>
  <c r="FY3" i="1"/>
  <c r="FY2" i="1"/>
  <c r="FY15" i="1"/>
  <c r="GA3" i="1"/>
  <c r="GF3" i="1"/>
  <c r="GF2" i="1"/>
  <c r="GF15" i="1"/>
  <c r="GG3" i="1"/>
  <c r="GG2" i="1"/>
  <c r="GG15" i="1"/>
  <c r="GH3" i="1"/>
  <c r="GH2" i="1"/>
  <c r="GH15" i="1"/>
  <c r="GL3" i="1"/>
  <c r="GP3" i="1"/>
  <c r="GU3" i="1"/>
  <c r="GU2" i="1"/>
  <c r="GU15" i="1"/>
  <c r="GV3" i="1"/>
  <c r="GV2" i="1"/>
  <c r="GV15" i="1"/>
  <c r="GW3" i="1"/>
  <c r="GW2" i="1"/>
  <c r="GW15" i="1"/>
  <c r="HB3" i="1"/>
  <c r="HF3" i="1"/>
  <c r="HF2" i="1"/>
  <c r="HF15" i="1"/>
  <c r="HG3" i="1"/>
  <c r="HG2" i="1"/>
  <c r="HG15" i="1"/>
  <c r="HH3" i="1"/>
  <c r="HH2" i="1"/>
  <c r="HH15" i="1"/>
  <c r="G2" i="1"/>
  <c r="G15" i="1"/>
  <c r="H2" i="1"/>
  <c r="H15" i="1"/>
  <c r="I2" i="1"/>
  <c r="I15" i="1"/>
  <c r="J2" i="1"/>
  <c r="J15" i="1"/>
  <c r="K15" i="1"/>
  <c r="L2" i="1"/>
  <c r="L15" i="1"/>
  <c r="M2" i="1"/>
  <c r="M15" i="1"/>
  <c r="N2" i="1"/>
  <c r="N15" i="1"/>
  <c r="O2" i="1"/>
  <c r="O15" i="1"/>
  <c r="P2" i="1"/>
  <c r="P15" i="1"/>
  <c r="Q2" i="1"/>
  <c r="Q15" i="1"/>
  <c r="R2" i="1"/>
  <c r="R15" i="1"/>
  <c r="S2" i="1"/>
  <c r="S15" i="1"/>
  <c r="T2" i="1"/>
  <c r="T15" i="1"/>
  <c r="U2" i="1"/>
  <c r="U15" i="1"/>
  <c r="V2" i="1"/>
  <c r="V15" i="1"/>
  <c r="W2" i="1"/>
  <c r="W15" i="1"/>
  <c r="X2" i="1"/>
  <c r="X15" i="1"/>
  <c r="Y2" i="1"/>
  <c r="Y15" i="1"/>
  <c r="Z2" i="1"/>
  <c r="Z15" i="1"/>
  <c r="AA2" i="1"/>
  <c r="AA15" i="1"/>
  <c r="AB2" i="1"/>
  <c r="AB15" i="1"/>
  <c r="AC2" i="1"/>
  <c r="AC15" i="1"/>
  <c r="AD2" i="1"/>
  <c r="AD15" i="1"/>
  <c r="AE2" i="1"/>
  <c r="AE15" i="1"/>
  <c r="AF15" i="1"/>
  <c r="AG2" i="1"/>
  <c r="AG15" i="1"/>
  <c r="AH2" i="1"/>
  <c r="AH15" i="1"/>
  <c r="AI2" i="1"/>
  <c r="AI15" i="1"/>
  <c r="AJ2" i="1"/>
  <c r="AJ15" i="1"/>
  <c r="AK2" i="1"/>
  <c r="AK15" i="1"/>
  <c r="AL2" i="1"/>
  <c r="AL15" i="1"/>
  <c r="AM2" i="1"/>
  <c r="AM15" i="1"/>
  <c r="AN2" i="1"/>
  <c r="AN15" i="1"/>
  <c r="AO2" i="1"/>
  <c r="AO15" i="1"/>
  <c r="AQ2" i="1"/>
  <c r="AQ15" i="1"/>
  <c r="AR2" i="1"/>
  <c r="AR15" i="1"/>
  <c r="AS2" i="1"/>
  <c r="AS15" i="1"/>
  <c r="AT2" i="1"/>
  <c r="AT15" i="1"/>
  <c r="AU2" i="1"/>
  <c r="AU15" i="1"/>
  <c r="AV2" i="1"/>
  <c r="AV15" i="1"/>
  <c r="AW2" i="1"/>
  <c r="AW15" i="1"/>
  <c r="AX2" i="1"/>
  <c r="AX15" i="1"/>
  <c r="AY2" i="1"/>
  <c r="AY15" i="1"/>
  <c r="AZ2" i="1"/>
  <c r="AZ15" i="1"/>
  <c r="BA2" i="1"/>
  <c r="BA15" i="1"/>
  <c r="BB2" i="1"/>
  <c r="BB15" i="1"/>
  <c r="BC15" i="1"/>
  <c r="BD2" i="1"/>
  <c r="BD15" i="1"/>
  <c r="BE2" i="1"/>
  <c r="BE15" i="1"/>
  <c r="BF2" i="1"/>
  <c r="BF15" i="1"/>
  <c r="BG2" i="1"/>
  <c r="BG15" i="1"/>
  <c r="BH2" i="1"/>
  <c r="BH15" i="1"/>
  <c r="BI2" i="1"/>
  <c r="BI15" i="1"/>
  <c r="BJ2" i="1"/>
  <c r="BJ15" i="1"/>
  <c r="BK2" i="1"/>
  <c r="BK15" i="1"/>
  <c r="BL2" i="1"/>
  <c r="BL15" i="1"/>
  <c r="BM2" i="1"/>
  <c r="BM15" i="1"/>
  <c r="BN2" i="1"/>
  <c r="BN15" i="1"/>
  <c r="BO2" i="1"/>
  <c r="BO15" i="1"/>
  <c r="BP2" i="1"/>
  <c r="BP15" i="1"/>
  <c r="BQ2" i="1"/>
  <c r="BQ15" i="1"/>
  <c r="BR2" i="1"/>
  <c r="BR15" i="1"/>
  <c r="BV2" i="1"/>
  <c r="BV15" i="1"/>
  <c r="BW15" i="1"/>
  <c r="BX2" i="1"/>
  <c r="BX15" i="1"/>
  <c r="BY3" i="1"/>
  <c r="BY2" i="1"/>
  <c r="BY15" i="1"/>
  <c r="BZ3" i="1"/>
  <c r="BZ2" i="1"/>
  <c r="BZ15" i="1"/>
  <c r="CB3" i="1"/>
  <c r="CB2" i="1"/>
  <c r="CB15" i="1"/>
  <c r="CC2" i="1"/>
  <c r="CC15" i="1"/>
  <c r="CD3" i="1"/>
  <c r="CD2" i="1"/>
  <c r="CD15" i="1"/>
  <c r="CE3" i="1"/>
  <c r="CE2" i="1"/>
  <c r="CE15" i="1"/>
  <c r="CK2" i="1"/>
  <c r="CK15" i="1"/>
  <c r="CL2" i="1"/>
  <c r="CL15" i="1"/>
  <c r="CM2" i="1"/>
  <c r="CM15" i="1"/>
  <c r="CN2" i="1"/>
  <c r="CN15" i="1"/>
  <c r="CT3" i="1"/>
  <c r="CT2" i="1"/>
  <c r="CT15" i="1"/>
  <c r="CW3" i="1"/>
  <c r="CW2" i="1"/>
  <c r="CW15" i="1"/>
  <c r="DC3" i="1"/>
  <c r="DC2" i="1"/>
  <c r="DC15" i="1"/>
  <c r="DI2" i="1"/>
  <c r="DI15" i="1"/>
  <c r="DJ3" i="1"/>
  <c r="DJ2" i="1"/>
  <c r="DJ15" i="1"/>
  <c r="DK3" i="1"/>
  <c r="DK2" i="1"/>
  <c r="DK15" i="1"/>
  <c r="DR2" i="1"/>
  <c r="DR15" i="1"/>
  <c r="DS3" i="1"/>
  <c r="DS2" i="1"/>
  <c r="DS15" i="1"/>
  <c r="DT3" i="1"/>
  <c r="DT2" i="1"/>
  <c r="DT15" i="1"/>
  <c r="DV2" i="1"/>
  <c r="DV15" i="1"/>
  <c r="DW3" i="1"/>
  <c r="DW2" i="1"/>
  <c r="DW15" i="1"/>
  <c r="DX3" i="1"/>
  <c r="DX2" i="1"/>
  <c r="DX15" i="1"/>
  <c r="DY3" i="1"/>
  <c r="DY2" i="1"/>
  <c r="DY15" i="1"/>
  <c r="DZ3" i="1"/>
  <c r="DZ2" i="1"/>
  <c r="DZ15" i="1"/>
  <c r="EA3" i="1"/>
  <c r="EA2" i="1"/>
  <c r="EA15" i="1"/>
  <c r="EB3" i="1"/>
  <c r="EB2" i="1"/>
  <c r="EB15" i="1"/>
  <c r="EC2" i="1"/>
  <c r="EC15" i="1"/>
  <c r="ED3" i="1"/>
  <c r="ED2" i="1"/>
  <c r="ED15" i="1"/>
  <c r="EE3" i="1"/>
  <c r="EE2" i="1"/>
  <c r="EE15" i="1"/>
  <c r="EG2" i="1"/>
  <c r="EG15" i="1"/>
  <c r="EH3" i="1"/>
  <c r="EH2" i="1"/>
  <c r="EH15" i="1"/>
  <c r="EI3" i="1"/>
  <c r="EI2" i="1"/>
  <c r="EI15" i="1"/>
  <c r="EP2" i="1"/>
  <c r="EP15" i="1"/>
  <c r="EQ3" i="1"/>
  <c r="EQ2" i="1"/>
  <c r="EQ15" i="1"/>
  <c r="ER3" i="1"/>
  <c r="ER2" i="1"/>
  <c r="ER15" i="1"/>
  <c r="ET2" i="1"/>
  <c r="ET15" i="1"/>
  <c r="EU3" i="1"/>
  <c r="EU2" i="1"/>
  <c r="EU15" i="1"/>
  <c r="EV3" i="1"/>
  <c r="EV2" i="1"/>
  <c r="EV15" i="1"/>
  <c r="FB2" i="1"/>
  <c r="FB15" i="1"/>
  <c r="FC2" i="1"/>
  <c r="FC15" i="1"/>
  <c r="FD2" i="1"/>
  <c r="FD15" i="1"/>
  <c r="FE2" i="1"/>
  <c r="FE15" i="1"/>
  <c r="FM3" i="1"/>
  <c r="FM2" i="1"/>
  <c r="FM15" i="1"/>
  <c r="FN3" i="1"/>
  <c r="FN2" i="1"/>
  <c r="FN15" i="1"/>
  <c r="FO3" i="1"/>
  <c r="FO2" i="1"/>
  <c r="FO15" i="1"/>
  <c r="FP3" i="1"/>
  <c r="FP2" i="1"/>
  <c r="FP15" i="1"/>
  <c r="FQ3" i="1"/>
  <c r="FQ2" i="1"/>
  <c r="FQ15" i="1"/>
  <c r="FR3" i="1"/>
  <c r="FR2" i="1"/>
  <c r="FR15" i="1"/>
  <c r="FS2" i="1"/>
  <c r="FS15" i="1"/>
  <c r="FT3" i="1"/>
  <c r="FT2" i="1"/>
  <c r="FT15" i="1"/>
  <c r="FU3" i="1"/>
  <c r="FU2" i="1"/>
  <c r="FU15" i="1"/>
  <c r="GA2" i="1"/>
  <c r="GA15" i="1"/>
  <c r="GB3" i="1"/>
  <c r="GB2" i="1"/>
  <c r="GB15" i="1"/>
  <c r="GC3" i="1"/>
  <c r="GC2" i="1"/>
  <c r="GC15" i="1"/>
  <c r="GK3" i="1"/>
  <c r="GJ3" i="1"/>
  <c r="GJ2" i="1"/>
  <c r="GJ15" i="1"/>
  <c r="GK2" i="1"/>
  <c r="GK15" i="1"/>
  <c r="GL2" i="1"/>
  <c r="GL15" i="1"/>
  <c r="GM3" i="1"/>
  <c r="GM2" i="1"/>
  <c r="GM15" i="1"/>
  <c r="GN3" i="1"/>
  <c r="GN2" i="1"/>
  <c r="GN15" i="1"/>
  <c r="GP2" i="1"/>
  <c r="GP15" i="1"/>
  <c r="GQ3" i="1"/>
  <c r="GQ2" i="1"/>
  <c r="GQ15" i="1"/>
  <c r="GR3" i="1"/>
  <c r="GR2" i="1"/>
  <c r="GR15" i="1"/>
  <c r="GS3" i="1"/>
  <c r="GS2" i="1"/>
  <c r="GS15" i="1"/>
  <c r="HA3" i="1"/>
  <c r="GZ3" i="1"/>
  <c r="GZ2" i="1"/>
  <c r="GZ15" i="1"/>
  <c r="HA2" i="1"/>
  <c r="HA15" i="1"/>
  <c r="HB2" i="1"/>
  <c r="HB15" i="1"/>
  <c r="HC3" i="1"/>
  <c r="HC2" i="1"/>
  <c r="HC15" i="1"/>
  <c r="HD3" i="1"/>
  <c r="HD2" i="1"/>
  <c r="HD15" i="1"/>
  <c r="HJ3" i="1"/>
  <c r="HJ2" i="1"/>
  <c r="HJ15" i="1"/>
  <c r="HK3" i="1"/>
  <c r="HK2" i="1"/>
  <c r="HK15" i="1"/>
  <c r="HL3" i="1"/>
  <c r="HL2" i="1"/>
  <c r="HL15" i="1"/>
  <c r="HN3" i="1"/>
  <c r="HN2" i="1"/>
  <c r="HN15" i="1"/>
  <c r="HO3" i="1"/>
  <c r="HO2" i="1"/>
  <c r="HO15" i="1"/>
  <c r="HP3" i="1"/>
  <c r="HP2" i="1"/>
  <c r="HP15" i="1"/>
  <c r="HR3" i="1"/>
  <c r="HR2" i="1"/>
  <c r="HR15" i="1"/>
  <c r="HS3" i="1"/>
  <c r="HS2" i="1"/>
  <c r="HS15" i="1"/>
  <c r="HT3" i="1"/>
  <c r="HT2" i="1"/>
  <c r="HT15" i="1"/>
  <c r="HW3" i="1"/>
  <c r="HW2" i="1"/>
  <c r="HW15" i="1"/>
  <c r="HX3" i="1"/>
  <c r="HX2" i="1"/>
  <c r="HX15" i="1"/>
  <c r="HY3" i="1"/>
  <c r="HY2" i="1"/>
  <c r="HY15" i="1"/>
  <c r="HZ3" i="1"/>
  <c r="HZ2" i="1"/>
  <c r="HZ15" i="1"/>
  <c r="IA3" i="1"/>
  <c r="IA2" i="1"/>
  <c r="IA15" i="1"/>
  <c r="IB3" i="1"/>
  <c r="IB2" i="1"/>
  <c r="IB15" i="1"/>
  <c r="IC3" i="1"/>
  <c r="IC2" i="1"/>
  <c r="IC15" i="1"/>
  <c r="ID3" i="1"/>
  <c r="ID2" i="1"/>
  <c r="ID15" i="1"/>
  <c r="IE3" i="1"/>
  <c r="IE2" i="1"/>
  <c r="IE15" i="1"/>
  <c r="IF3" i="1"/>
  <c r="IF2" i="1"/>
  <c r="IF15" i="1"/>
  <c r="IG3" i="1"/>
  <c r="IG2" i="1"/>
  <c r="IG15" i="1"/>
  <c r="IH3" i="1"/>
  <c r="IH2" i="1"/>
  <c r="IH15" i="1"/>
  <c r="II3" i="1"/>
  <c r="II2" i="1"/>
  <c r="II15" i="1"/>
  <c r="IJ3" i="1"/>
  <c r="IJ2" i="1"/>
  <c r="IJ15" i="1"/>
  <c r="IK3" i="1"/>
  <c r="IK2" i="1"/>
  <c r="IK15" i="1"/>
  <c r="IL3" i="1"/>
  <c r="IL2" i="1"/>
  <c r="IL15" i="1"/>
  <c r="IM3" i="1"/>
  <c r="IM2" i="1"/>
  <c r="IM15" i="1"/>
  <c r="IN3" i="1"/>
  <c r="IN2" i="1"/>
  <c r="IN15" i="1"/>
  <c r="IO3" i="1"/>
  <c r="IO2" i="1"/>
  <c r="IO15" i="1"/>
  <c r="IP3" i="1"/>
  <c r="IP2" i="1"/>
  <c r="IP15" i="1"/>
  <c r="IQ3" i="1"/>
  <c r="IQ2" i="1"/>
  <c r="IQ15" i="1"/>
  <c r="IR3" i="1"/>
  <c r="IR2" i="1"/>
  <c r="IR15" i="1"/>
  <c r="IS3" i="1"/>
  <c r="IS2" i="1"/>
  <c r="IS15" i="1"/>
  <c r="IT3" i="1"/>
  <c r="IT2" i="1"/>
  <c r="IT15" i="1"/>
  <c r="IU3" i="1"/>
  <c r="IU2" i="1"/>
  <c r="IU15" i="1"/>
  <c r="IV3" i="1"/>
  <c r="IV2" i="1"/>
  <c r="IV15" i="1"/>
  <c r="IW3" i="1"/>
  <c r="IW2" i="1"/>
  <c r="IW15" i="1"/>
  <c r="IX3" i="1"/>
  <c r="IX2" i="1"/>
  <c r="IX15" i="1"/>
  <c r="IY3" i="1"/>
  <c r="IY2" i="1"/>
  <c r="IY15" i="1"/>
  <c r="IZ3" i="1"/>
  <c r="IZ2" i="1"/>
  <c r="IZ15" i="1"/>
  <c r="JA3" i="1"/>
  <c r="JA2" i="1"/>
  <c r="JA15" i="1"/>
  <c r="JB3" i="1"/>
  <c r="JB2" i="1"/>
  <c r="JB15" i="1"/>
  <c r="JC3" i="1"/>
  <c r="JC2" i="1"/>
  <c r="JC15" i="1"/>
  <c r="JD3" i="1"/>
  <c r="JD2" i="1"/>
  <c r="JD15" i="1"/>
  <c r="JE3" i="1"/>
  <c r="JE2" i="1"/>
  <c r="JE15" i="1"/>
  <c r="JF3" i="1"/>
  <c r="JF2" i="1"/>
  <c r="JF15" i="1"/>
  <c r="JG3" i="1"/>
  <c r="JG2" i="1"/>
  <c r="JG15" i="1"/>
  <c r="JH3" i="1"/>
  <c r="JH2" i="1"/>
  <c r="JH15" i="1"/>
  <c r="JI3" i="1"/>
  <c r="JI2" i="1"/>
  <c r="JI15" i="1"/>
  <c r="JJ3" i="1"/>
  <c r="JJ2" i="1"/>
  <c r="JJ15" i="1"/>
  <c r="JK3" i="1"/>
  <c r="JK2" i="1"/>
  <c r="JK15" i="1"/>
  <c r="JL3" i="1"/>
  <c r="JL2" i="1"/>
  <c r="JL15" i="1"/>
  <c r="JM3" i="1"/>
  <c r="JM2" i="1"/>
  <c r="JM15" i="1"/>
  <c r="JN3" i="1"/>
  <c r="JN2" i="1"/>
  <c r="JN15" i="1"/>
  <c r="JO3" i="1"/>
  <c r="JO2" i="1"/>
  <c r="JO15" i="1"/>
  <c r="JP3" i="1"/>
  <c r="JP2" i="1"/>
  <c r="JP15" i="1"/>
  <c r="JQ3" i="1"/>
  <c r="JQ2" i="1"/>
  <c r="JQ15" i="1"/>
  <c r="JR3" i="1"/>
  <c r="JR2" i="1"/>
  <c r="JR15" i="1"/>
  <c r="KF15" i="1"/>
  <c r="E22" i="1"/>
  <c r="KF22" i="1"/>
  <c r="E23" i="1"/>
  <c r="KF23" i="1"/>
  <c r="E24" i="1"/>
  <c r="KF24" i="1"/>
  <c r="E21" i="1"/>
  <c r="KF21" i="1"/>
  <c r="KG22" i="1"/>
  <c r="KG23" i="1"/>
  <c r="KG24" i="1"/>
  <c r="KG21" i="1"/>
  <c r="JU27" i="1"/>
  <c r="JU28" i="1"/>
  <c r="JU29" i="1"/>
  <c r="JU30" i="1"/>
  <c r="JU31" i="1"/>
  <c r="JU26" i="1"/>
  <c r="JT11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L19" i="1"/>
  <c r="AN19" i="1"/>
  <c r="AO19" i="1"/>
  <c r="AP19" i="1"/>
  <c r="AQ19" i="1"/>
  <c r="AR19" i="1"/>
  <c r="AS19" i="1"/>
  <c r="AT19" i="1"/>
  <c r="AU19" i="1"/>
  <c r="AZ19" i="1"/>
  <c r="BA19" i="1"/>
  <c r="BB19" i="1"/>
  <c r="BC19" i="1"/>
  <c r="BD19" i="1"/>
  <c r="BE19" i="1"/>
  <c r="BF19" i="1"/>
  <c r="BG19" i="1"/>
  <c r="BH19" i="1"/>
  <c r="BI19" i="1"/>
  <c r="BJ19" i="1"/>
  <c r="BL19" i="1"/>
  <c r="BM19" i="1"/>
  <c r="BN19" i="1"/>
  <c r="BO19" i="1"/>
  <c r="BR19" i="1"/>
  <c r="BS19" i="1"/>
  <c r="BT19" i="1"/>
  <c r="BU19" i="1"/>
  <c r="BV19" i="1"/>
  <c r="BW19" i="1"/>
  <c r="BX19" i="1"/>
  <c r="BY19" i="1"/>
  <c r="BZ19" i="1"/>
  <c r="CA2" i="1"/>
  <c r="CA15" i="1"/>
  <c r="CA19" i="1"/>
  <c r="CB19" i="1"/>
  <c r="CC19" i="1"/>
  <c r="CD19" i="1"/>
  <c r="CE19" i="1"/>
  <c r="CF2" i="1"/>
  <c r="CF15" i="1"/>
  <c r="CF19" i="1"/>
  <c r="CG19" i="1"/>
  <c r="CH19" i="1"/>
  <c r="CI19" i="1"/>
  <c r="CJ2" i="1"/>
  <c r="CJ15" i="1"/>
  <c r="CJ19" i="1"/>
  <c r="CK19" i="1"/>
  <c r="CL19" i="1"/>
  <c r="CM19" i="1"/>
  <c r="CN19" i="1"/>
  <c r="CO19" i="1"/>
  <c r="CP19" i="1"/>
  <c r="CT19" i="1"/>
  <c r="CU2" i="1"/>
  <c r="CU15" i="1"/>
  <c r="CU19" i="1"/>
  <c r="CV15" i="1"/>
  <c r="CV19" i="1"/>
  <c r="CW19" i="1"/>
  <c r="DC19" i="1"/>
  <c r="DD2" i="1"/>
  <c r="DD15" i="1"/>
  <c r="DD19" i="1"/>
  <c r="DE19" i="1"/>
  <c r="DF19" i="1"/>
  <c r="DG19" i="1"/>
  <c r="DH2" i="1"/>
  <c r="DH15" i="1"/>
  <c r="DH19" i="1"/>
  <c r="DJ19" i="1"/>
  <c r="DK19" i="1"/>
  <c r="DL2" i="1"/>
  <c r="DL15" i="1"/>
  <c r="DL19" i="1"/>
  <c r="DM19" i="1"/>
  <c r="DN19" i="1"/>
  <c r="DO19" i="1"/>
  <c r="DP2" i="1"/>
  <c r="DP15" i="1"/>
  <c r="DP19" i="1"/>
  <c r="DQ15" i="1"/>
  <c r="DQ19" i="1"/>
  <c r="DR19" i="1"/>
  <c r="DS19" i="1"/>
  <c r="DT19" i="1"/>
  <c r="DU2" i="1"/>
  <c r="DU15" i="1"/>
  <c r="DU19" i="1"/>
  <c r="DV19" i="1"/>
  <c r="DW19" i="1"/>
  <c r="DX19" i="1"/>
  <c r="ED19" i="1"/>
  <c r="EE19" i="1"/>
  <c r="EF2" i="1"/>
  <c r="EF15" i="1"/>
  <c r="EF19" i="1"/>
  <c r="EH19" i="1"/>
  <c r="EI19" i="1"/>
  <c r="EJ2" i="1"/>
  <c r="EJ15" i="1"/>
  <c r="EJ19" i="1"/>
  <c r="EK15" i="1"/>
  <c r="EK19" i="1"/>
  <c r="EL19" i="1"/>
  <c r="EM19" i="1"/>
  <c r="EN19" i="1"/>
  <c r="EO2" i="1"/>
  <c r="EO15" i="1"/>
  <c r="EO19" i="1"/>
  <c r="EP19" i="1"/>
  <c r="EQ19" i="1"/>
  <c r="ER19" i="1"/>
  <c r="ES2" i="1"/>
  <c r="ES15" i="1"/>
  <c r="ES19" i="1"/>
  <c r="EU19" i="1"/>
  <c r="EV19" i="1"/>
  <c r="EW2" i="1"/>
  <c r="EW15" i="1"/>
  <c r="EW19" i="1"/>
  <c r="EX19" i="1"/>
  <c r="EY19" i="1"/>
  <c r="EZ19" i="1"/>
  <c r="FA2" i="1"/>
  <c r="FA15" i="1"/>
  <c r="FA19" i="1"/>
  <c r="FB19" i="1"/>
  <c r="FC19" i="1"/>
  <c r="FD19" i="1"/>
  <c r="FE19" i="1"/>
  <c r="FF2" i="1"/>
  <c r="FF15" i="1"/>
  <c r="FF19" i="1"/>
  <c r="FG15" i="1"/>
  <c r="FG19" i="1"/>
  <c r="FM19" i="1"/>
  <c r="FN19" i="1"/>
  <c r="FO19" i="1"/>
  <c r="FP19" i="1"/>
  <c r="FQ19" i="1"/>
  <c r="FR19" i="1"/>
  <c r="FS19" i="1"/>
  <c r="FT19" i="1"/>
  <c r="FU19" i="1"/>
  <c r="FV2" i="1"/>
  <c r="FV15" i="1"/>
  <c r="FV19" i="1"/>
  <c r="FW19" i="1"/>
  <c r="FX19" i="1"/>
  <c r="FY19" i="1"/>
  <c r="FZ2" i="1"/>
  <c r="FZ15" i="1"/>
  <c r="FZ19" i="1"/>
  <c r="GA19" i="1"/>
  <c r="GB19" i="1"/>
  <c r="GC19" i="1"/>
  <c r="GD2" i="1"/>
  <c r="GD15" i="1"/>
  <c r="GD19" i="1"/>
  <c r="GE15" i="1"/>
  <c r="GE19" i="1"/>
  <c r="GF19" i="1"/>
  <c r="GG19" i="1"/>
  <c r="GH19" i="1"/>
  <c r="GI2" i="1"/>
  <c r="GI15" i="1"/>
  <c r="GI19" i="1"/>
  <c r="GJ19" i="1"/>
  <c r="GK19" i="1"/>
  <c r="GL19" i="1"/>
  <c r="GM19" i="1"/>
  <c r="GN19" i="1"/>
  <c r="GO2" i="1"/>
  <c r="GO15" i="1"/>
  <c r="GO19" i="1"/>
  <c r="GP19" i="1"/>
  <c r="GQ19" i="1"/>
  <c r="GR19" i="1"/>
  <c r="GS19" i="1"/>
  <c r="GT2" i="1"/>
  <c r="GT15" i="1"/>
  <c r="GT19" i="1"/>
  <c r="GU19" i="1"/>
  <c r="GV19" i="1"/>
  <c r="GW19" i="1"/>
  <c r="GX2" i="1"/>
  <c r="GX15" i="1"/>
  <c r="GX19" i="1"/>
  <c r="GY15" i="1"/>
  <c r="GY19" i="1"/>
  <c r="GZ19" i="1"/>
  <c r="HA19" i="1"/>
  <c r="HB19" i="1"/>
  <c r="HC19" i="1"/>
  <c r="HD19" i="1"/>
  <c r="HE2" i="1"/>
  <c r="HE15" i="1"/>
  <c r="HE19" i="1"/>
  <c r="HG19" i="1"/>
  <c r="HH19" i="1"/>
  <c r="HI2" i="1"/>
  <c r="HI15" i="1"/>
  <c r="HI19" i="1"/>
  <c r="HK19" i="1"/>
  <c r="HL19" i="1"/>
  <c r="HM2" i="1"/>
  <c r="HM15" i="1"/>
  <c r="HM19" i="1"/>
  <c r="HO19" i="1"/>
  <c r="HP19" i="1"/>
  <c r="HQ2" i="1"/>
  <c r="HQ15" i="1"/>
  <c r="HQ19" i="1"/>
  <c r="HR19" i="1"/>
  <c r="HS19" i="1"/>
  <c r="HT19" i="1"/>
  <c r="HU2" i="1"/>
  <c r="HU15" i="1"/>
  <c r="HU19" i="1"/>
  <c r="HV15" i="1"/>
  <c r="HV19" i="1"/>
  <c r="HW19" i="1"/>
  <c r="HX19" i="1"/>
  <c r="HY19" i="1"/>
  <c r="IE19" i="1"/>
  <c r="IF19" i="1"/>
  <c r="IL19" i="1"/>
  <c r="IM19" i="1"/>
  <c r="IS19" i="1"/>
  <c r="IT19" i="1"/>
  <c r="IU19" i="1"/>
  <c r="IV19" i="1"/>
  <c r="IW19" i="1"/>
  <c r="IX19" i="1"/>
  <c r="IY19" i="1"/>
  <c r="IZ19" i="1"/>
  <c r="JA19" i="1"/>
  <c r="JB19" i="1"/>
  <c r="JC19" i="1"/>
  <c r="JD19" i="1"/>
  <c r="JE19" i="1"/>
  <c r="JF19" i="1"/>
  <c r="JG19" i="1"/>
  <c r="JH19" i="1"/>
  <c r="JN19" i="1"/>
  <c r="JO19" i="1"/>
  <c r="JP19" i="1"/>
  <c r="JQ19" i="1"/>
  <c r="JR19" i="1"/>
  <c r="G19" i="1"/>
  <c r="JM18" i="1"/>
  <c r="JM16" i="1"/>
  <c r="IR18" i="1"/>
  <c r="IR16" i="1"/>
  <c r="IK18" i="1"/>
  <c r="IK16" i="1"/>
  <c r="ID18" i="1"/>
  <c r="ID16" i="1"/>
  <c r="FL18" i="1"/>
  <c r="FL16" i="1"/>
  <c r="EC18" i="1"/>
  <c r="EC16" i="1"/>
  <c r="FH18" i="1"/>
  <c r="FH16" i="1"/>
  <c r="DB18" i="1"/>
  <c r="DB16" i="1"/>
  <c r="DA18" i="1"/>
  <c r="DA16" i="1"/>
  <c r="CS18" i="1"/>
  <c r="CS16" i="1"/>
  <c r="AY18" i="1"/>
  <c r="AY16" i="1"/>
  <c r="JT5" i="1"/>
  <c r="JT6" i="1"/>
  <c r="JT7" i="1"/>
  <c r="JT8" i="1"/>
  <c r="JT9" i="1"/>
  <c r="JT10" i="1"/>
  <c r="JT12" i="1"/>
  <c r="JT13" i="1"/>
  <c r="JT14" i="1"/>
  <c r="JT4" i="1"/>
  <c r="IS18" i="1"/>
  <c r="IT18" i="1"/>
  <c r="IU18" i="1"/>
  <c r="IV18" i="1"/>
  <c r="IW18" i="1"/>
  <c r="IX18" i="1"/>
  <c r="IY18" i="1"/>
  <c r="IZ18" i="1"/>
  <c r="JA18" i="1"/>
  <c r="JB18" i="1"/>
  <c r="JC18" i="1"/>
  <c r="JD18" i="1"/>
  <c r="JE18" i="1"/>
  <c r="JF18" i="1"/>
  <c r="JG18" i="1"/>
  <c r="JH18" i="1"/>
  <c r="JJ18" i="1"/>
  <c r="JK18" i="1"/>
  <c r="JL18" i="1"/>
  <c r="JN18" i="1"/>
  <c r="JO18" i="1"/>
  <c r="JP18" i="1"/>
  <c r="JQ18" i="1"/>
  <c r="JR18" i="1"/>
  <c r="IO18" i="1"/>
  <c r="IO17" i="1"/>
  <c r="IP18" i="1"/>
  <c r="IP17" i="1"/>
  <c r="IQ18" i="1"/>
  <c r="IQ17" i="1"/>
  <c r="IS17" i="1"/>
  <c r="IT17" i="1"/>
  <c r="IU17" i="1"/>
  <c r="IW17" i="1"/>
  <c r="IX17" i="1"/>
  <c r="IY17" i="1"/>
  <c r="IZ17" i="1"/>
  <c r="JA17" i="1"/>
  <c r="JB17" i="1"/>
  <c r="JC17" i="1"/>
  <c r="JD17" i="1"/>
  <c r="JE17" i="1"/>
  <c r="JF17" i="1"/>
  <c r="JG17" i="1"/>
  <c r="JH17" i="1"/>
  <c r="JI17" i="1"/>
  <c r="JJ17" i="1"/>
  <c r="JK17" i="1"/>
  <c r="JL17" i="1"/>
  <c r="JN17" i="1"/>
  <c r="JO17" i="1"/>
  <c r="JP17" i="1"/>
  <c r="JQ17" i="1"/>
  <c r="JR17" i="1"/>
  <c r="IO16" i="1"/>
  <c r="IP16" i="1"/>
  <c r="IQ16" i="1"/>
  <c r="IS16" i="1"/>
  <c r="IT16" i="1"/>
  <c r="IU16" i="1"/>
  <c r="IV16" i="1"/>
  <c r="IW16" i="1"/>
  <c r="IX16" i="1"/>
  <c r="IY16" i="1"/>
  <c r="IZ16" i="1"/>
  <c r="JA16" i="1"/>
  <c r="JB16" i="1"/>
  <c r="JC16" i="1"/>
  <c r="JD16" i="1"/>
  <c r="JE16" i="1"/>
  <c r="JF16" i="1"/>
  <c r="JG16" i="1"/>
  <c r="JH16" i="1"/>
  <c r="JI16" i="1"/>
  <c r="JJ16" i="1"/>
  <c r="JK16" i="1"/>
  <c r="JL16" i="1"/>
  <c r="JN16" i="1"/>
  <c r="JO16" i="1"/>
  <c r="JP16" i="1"/>
  <c r="JQ16" i="1"/>
  <c r="JR16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Q18" i="1"/>
  <c r="AR18" i="1"/>
  <c r="AS18" i="1"/>
  <c r="AT18" i="1"/>
  <c r="AU18" i="1"/>
  <c r="AV18" i="1"/>
  <c r="AW18" i="1"/>
  <c r="AX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T18" i="1"/>
  <c r="CU18" i="1"/>
  <c r="CV18" i="1"/>
  <c r="CW18" i="1"/>
  <c r="CX18" i="1"/>
  <c r="CY18" i="1"/>
  <c r="CZ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I18" i="1"/>
  <c r="FJ18" i="1"/>
  <c r="FK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GY18" i="1"/>
  <c r="GZ18" i="1"/>
  <c r="HA18" i="1"/>
  <c r="HB18" i="1"/>
  <c r="HC18" i="1"/>
  <c r="HD18" i="1"/>
  <c r="HE18" i="1"/>
  <c r="HF18" i="1"/>
  <c r="HG18" i="1"/>
  <c r="HH18" i="1"/>
  <c r="HI18" i="1"/>
  <c r="HJ18" i="1"/>
  <c r="HK18" i="1"/>
  <c r="HL18" i="1"/>
  <c r="HM18" i="1"/>
  <c r="HN18" i="1"/>
  <c r="HO18" i="1"/>
  <c r="HP18" i="1"/>
  <c r="HQ18" i="1"/>
  <c r="HR18" i="1"/>
  <c r="HS18" i="1"/>
  <c r="HT18" i="1"/>
  <c r="HU18" i="1"/>
  <c r="HV18" i="1"/>
  <c r="HW18" i="1"/>
  <c r="HX18" i="1"/>
  <c r="HY18" i="1"/>
  <c r="HZ18" i="1"/>
  <c r="IA18" i="1"/>
  <c r="IB18" i="1"/>
  <c r="IC18" i="1"/>
  <c r="IE18" i="1"/>
  <c r="IF18" i="1"/>
  <c r="IG18" i="1"/>
  <c r="IH18" i="1"/>
  <c r="II18" i="1"/>
  <c r="IJ18" i="1"/>
  <c r="IL18" i="1"/>
  <c r="IM18" i="1"/>
  <c r="IN18" i="1"/>
  <c r="G18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Q16" i="1"/>
  <c r="AR16" i="1"/>
  <c r="AS16" i="1"/>
  <c r="AT16" i="1"/>
  <c r="AU16" i="1"/>
  <c r="AV16" i="1"/>
  <c r="AW16" i="1"/>
  <c r="AX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T16" i="1"/>
  <c r="CU16" i="1"/>
  <c r="CV16" i="1"/>
  <c r="CW16" i="1"/>
  <c r="CX16" i="1"/>
  <c r="CY16" i="1"/>
  <c r="CZ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D16" i="1"/>
  <c r="EE16" i="1"/>
  <c r="EF16" i="1"/>
  <c r="EG16" i="1"/>
  <c r="EH16" i="1"/>
  <c r="EI16" i="1"/>
  <c r="EJ16" i="1"/>
  <c r="EK16" i="1"/>
  <c r="EL16" i="1"/>
  <c r="EM16" i="1"/>
  <c r="EN16" i="1"/>
  <c r="EO16" i="1"/>
  <c r="EP16" i="1"/>
  <c r="EQ16" i="1"/>
  <c r="ER16" i="1"/>
  <c r="ES16" i="1"/>
  <c r="ET16" i="1"/>
  <c r="EU16" i="1"/>
  <c r="EV16" i="1"/>
  <c r="EW16" i="1"/>
  <c r="EX16" i="1"/>
  <c r="EY16" i="1"/>
  <c r="EZ16" i="1"/>
  <c r="FA16" i="1"/>
  <c r="FB16" i="1"/>
  <c r="FC16" i="1"/>
  <c r="FD16" i="1"/>
  <c r="FE16" i="1"/>
  <c r="FF16" i="1"/>
  <c r="FG16" i="1"/>
  <c r="FI16" i="1"/>
  <c r="FJ16" i="1"/>
  <c r="FK16" i="1"/>
  <c r="FM16" i="1"/>
  <c r="FN16" i="1"/>
  <c r="FO16" i="1"/>
  <c r="FP16" i="1"/>
  <c r="FQ16" i="1"/>
  <c r="FR16" i="1"/>
  <c r="FS16" i="1"/>
  <c r="FT16" i="1"/>
  <c r="FU16" i="1"/>
  <c r="FV16" i="1"/>
  <c r="FW16" i="1"/>
  <c r="FX16" i="1"/>
  <c r="FY16" i="1"/>
  <c r="FZ16" i="1"/>
  <c r="GA16" i="1"/>
  <c r="GB16" i="1"/>
  <c r="GC16" i="1"/>
  <c r="GD16" i="1"/>
  <c r="GE16" i="1"/>
  <c r="GF16" i="1"/>
  <c r="GG16" i="1"/>
  <c r="GH16" i="1"/>
  <c r="GI16" i="1"/>
  <c r="GJ16" i="1"/>
  <c r="GK16" i="1"/>
  <c r="GL16" i="1"/>
  <c r="GM16" i="1"/>
  <c r="GN16" i="1"/>
  <c r="GO16" i="1"/>
  <c r="GP16" i="1"/>
  <c r="GQ16" i="1"/>
  <c r="GR16" i="1"/>
  <c r="GS16" i="1"/>
  <c r="GT16" i="1"/>
  <c r="GU16" i="1"/>
  <c r="GV16" i="1"/>
  <c r="GW16" i="1"/>
  <c r="GX16" i="1"/>
  <c r="GY16" i="1"/>
  <c r="GZ16" i="1"/>
  <c r="HA16" i="1"/>
  <c r="HB16" i="1"/>
  <c r="HC16" i="1"/>
  <c r="HD16" i="1"/>
  <c r="HE16" i="1"/>
  <c r="HF16" i="1"/>
  <c r="HG16" i="1"/>
  <c r="HH16" i="1"/>
  <c r="HI16" i="1"/>
  <c r="HJ16" i="1"/>
  <c r="HK16" i="1"/>
  <c r="HL16" i="1"/>
  <c r="HM16" i="1"/>
  <c r="HN16" i="1"/>
  <c r="HO16" i="1"/>
  <c r="HP16" i="1"/>
  <c r="HQ16" i="1"/>
  <c r="HR16" i="1"/>
  <c r="HS16" i="1"/>
  <c r="HT16" i="1"/>
  <c r="HU16" i="1"/>
  <c r="HV16" i="1"/>
  <c r="HW16" i="1"/>
  <c r="HX16" i="1"/>
  <c r="HY16" i="1"/>
  <c r="HZ16" i="1"/>
  <c r="IA16" i="1"/>
  <c r="IB16" i="1"/>
  <c r="IC16" i="1"/>
  <c r="IE16" i="1"/>
  <c r="IF16" i="1"/>
  <c r="IG16" i="1"/>
  <c r="IH16" i="1"/>
  <c r="II16" i="1"/>
  <c r="IJ16" i="1"/>
  <c r="IL16" i="1"/>
  <c r="IM16" i="1"/>
  <c r="IN16" i="1"/>
  <c r="G17" i="1"/>
  <c r="G16" i="1"/>
  <c r="L20" i="1"/>
  <c r="P20" i="1"/>
  <c r="T20" i="1"/>
  <c r="X20" i="1"/>
  <c r="AB20" i="1"/>
  <c r="AG20" i="1"/>
  <c r="AK20" i="1"/>
  <c r="AR20" i="1"/>
  <c r="AY20" i="1"/>
  <c r="BG20" i="1"/>
  <c r="BK20" i="1"/>
  <c r="BO20" i="1"/>
  <c r="BS20" i="1"/>
  <c r="BX20" i="1"/>
  <c r="CC20" i="1"/>
  <c r="CG20" i="1"/>
  <c r="CK20" i="1"/>
  <c r="CR20" i="1"/>
  <c r="DA20" i="1"/>
  <c r="DE20" i="1"/>
  <c r="DI20" i="1"/>
  <c r="DM20" i="1"/>
  <c r="DR20" i="1"/>
  <c r="DV20" i="1"/>
  <c r="EC20" i="1"/>
  <c r="EG20" i="1"/>
  <c r="EL20" i="1"/>
  <c r="EP20" i="1"/>
  <c r="ET20" i="1"/>
  <c r="EX20" i="1"/>
  <c r="FC20" i="1"/>
  <c r="FL20" i="1"/>
  <c r="FS20" i="1"/>
  <c r="FW20" i="1"/>
  <c r="GA20" i="1"/>
  <c r="GF20" i="1"/>
  <c r="GL20" i="1"/>
  <c r="GP20" i="1"/>
  <c r="GU20" i="1"/>
  <c r="HB20" i="1"/>
  <c r="HF20" i="1"/>
  <c r="HJ20" i="1"/>
  <c r="HN20" i="1"/>
  <c r="HR20" i="1"/>
  <c r="HW20" i="1"/>
  <c r="HX20" i="1"/>
  <c r="HY20" i="1"/>
  <c r="HZ20" i="1"/>
  <c r="IA20" i="1"/>
  <c r="IB20" i="1"/>
  <c r="IC20" i="1"/>
  <c r="ID20" i="1"/>
  <c r="IE20" i="1"/>
  <c r="IF20" i="1"/>
  <c r="IG20" i="1"/>
  <c r="IH20" i="1"/>
  <c r="II20" i="1"/>
  <c r="IJ20" i="1"/>
  <c r="IK20" i="1"/>
  <c r="IL20" i="1"/>
  <c r="IM20" i="1"/>
  <c r="IN20" i="1"/>
  <c r="IO20" i="1"/>
  <c r="IP20" i="1"/>
  <c r="IQ20" i="1"/>
  <c r="IR20" i="1"/>
  <c r="IS20" i="1"/>
  <c r="IT20" i="1"/>
  <c r="IU20" i="1"/>
  <c r="IV20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T17" i="1"/>
  <c r="CU17" i="1"/>
  <c r="CV17" i="1"/>
  <c r="CW17" i="1"/>
  <c r="CX17" i="1"/>
  <c r="CY17" i="1"/>
  <c r="CZ17" i="1"/>
  <c r="DA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DV17" i="1"/>
  <c r="DW17" i="1"/>
  <c r="DY17" i="1"/>
  <c r="DZ17" i="1"/>
  <c r="EA17" i="1"/>
  <c r="EB17" i="1"/>
  <c r="ED17" i="1"/>
  <c r="EE17" i="1"/>
  <c r="EF17" i="1"/>
  <c r="EG17" i="1"/>
  <c r="EH17" i="1"/>
  <c r="EI17" i="1"/>
  <c r="EJ17" i="1"/>
  <c r="EK17" i="1"/>
  <c r="EL17" i="1"/>
  <c r="EM17" i="1"/>
  <c r="EN17" i="1"/>
  <c r="EO17" i="1"/>
  <c r="EP17" i="1"/>
  <c r="EQ17" i="1"/>
  <c r="ER17" i="1"/>
  <c r="ES17" i="1"/>
  <c r="ET17" i="1"/>
  <c r="EU17" i="1"/>
  <c r="EV17" i="1"/>
  <c r="EW17" i="1"/>
  <c r="EX17" i="1"/>
  <c r="EY17" i="1"/>
  <c r="EZ17" i="1"/>
  <c r="FA17" i="1"/>
  <c r="FB17" i="1"/>
  <c r="FC17" i="1"/>
  <c r="FD17" i="1"/>
  <c r="FE17" i="1"/>
  <c r="FF17" i="1"/>
  <c r="FG17" i="1"/>
  <c r="FH17" i="1"/>
  <c r="FI17" i="1"/>
  <c r="FJ17" i="1"/>
  <c r="FK17" i="1"/>
  <c r="FM17" i="1"/>
  <c r="FN17" i="1"/>
  <c r="FO17" i="1"/>
  <c r="FP17" i="1"/>
  <c r="FQ17" i="1"/>
  <c r="FR17" i="1"/>
  <c r="FS17" i="1"/>
  <c r="FT17" i="1"/>
  <c r="FU17" i="1"/>
  <c r="FV17" i="1"/>
  <c r="FW17" i="1"/>
  <c r="FX17" i="1"/>
  <c r="FY17" i="1"/>
  <c r="FZ17" i="1"/>
  <c r="GA17" i="1"/>
  <c r="GB17" i="1"/>
  <c r="GC17" i="1"/>
  <c r="GD17" i="1"/>
  <c r="GE17" i="1"/>
  <c r="GF17" i="1"/>
  <c r="GG17" i="1"/>
  <c r="GH17" i="1"/>
  <c r="GI17" i="1"/>
  <c r="GJ17" i="1"/>
  <c r="GK17" i="1"/>
  <c r="GL17" i="1"/>
  <c r="GM17" i="1"/>
  <c r="GN17" i="1"/>
  <c r="GO17" i="1"/>
  <c r="GP17" i="1"/>
  <c r="GQ17" i="1"/>
  <c r="GR17" i="1"/>
  <c r="GS17" i="1"/>
  <c r="GT17" i="1"/>
  <c r="GU17" i="1"/>
  <c r="GV17" i="1"/>
  <c r="GW17" i="1"/>
  <c r="GX17" i="1"/>
  <c r="GY17" i="1"/>
  <c r="GZ17" i="1"/>
  <c r="HA17" i="1"/>
  <c r="HB17" i="1"/>
  <c r="HC17" i="1"/>
  <c r="HD17" i="1"/>
  <c r="HE17" i="1"/>
  <c r="HF17" i="1"/>
  <c r="HG17" i="1"/>
  <c r="HH17" i="1"/>
  <c r="HI17" i="1"/>
  <c r="HJ17" i="1"/>
  <c r="HK17" i="1"/>
  <c r="HL17" i="1"/>
  <c r="HM17" i="1"/>
  <c r="HN17" i="1"/>
  <c r="HO17" i="1"/>
  <c r="HP17" i="1"/>
  <c r="HQ17" i="1"/>
  <c r="HR17" i="1"/>
  <c r="HS17" i="1"/>
  <c r="HT17" i="1"/>
  <c r="HU17" i="1"/>
  <c r="HV17" i="1"/>
  <c r="HW17" i="1"/>
  <c r="HX17" i="1"/>
  <c r="HY17" i="1"/>
  <c r="HZ17" i="1"/>
  <c r="IA17" i="1"/>
  <c r="IB17" i="1"/>
  <c r="IC17" i="1"/>
  <c r="IE17" i="1"/>
  <c r="IF17" i="1"/>
  <c r="IG17" i="1"/>
  <c r="IH17" i="1"/>
  <c r="II17" i="1"/>
  <c r="IJ17" i="1"/>
  <c r="IL17" i="1"/>
  <c r="IM17" i="1"/>
  <c r="IN17" i="1"/>
  <c r="KF17" i="1"/>
  <c r="M20" i="1"/>
  <c r="N20" i="1"/>
  <c r="Q20" i="1"/>
  <c r="R20" i="1"/>
  <c r="U20" i="1"/>
  <c r="V20" i="1"/>
  <c r="Y20" i="1"/>
  <c r="Z20" i="1"/>
  <c r="AC20" i="1"/>
  <c r="AD20" i="1"/>
  <c r="AF20" i="1"/>
  <c r="AH20" i="1"/>
  <c r="AI20" i="1"/>
  <c r="AL20" i="1"/>
  <c r="AM20" i="1"/>
  <c r="AN20" i="1"/>
  <c r="AO20" i="1"/>
  <c r="AP20" i="1"/>
  <c r="K20" i="1"/>
  <c r="CV3" i="1"/>
  <c r="DQ3" i="1"/>
  <c r="EK3" i="1"/>
  <c r="FG3" i="1"/>
  <c r="GE3" i="1"/>
  <c r="GY3" i="1"/>
  <c r="HV3" i="1"/>
  <c r="KF16" i="1"/>
  <c r="KF18" i="1"/>
  <c r="IW20" i="1"/>
  <c r="IX20" i="1"/>
  <c r="IY20" i="1"/>
  <c r="IZ20" i="1"/>
  <c r="JA20" i="1"/>
  <c r="JB20" i="1"/>
  <c r="JC20" i="1"/>
  <c r="JD20" i="1"/>
  <c r="JE20" i="1"/>
  <c r="JF20" i="1"/>
  <c r="JG20" i="1"/>
  <c r="JH20" i="1"/>
  <c r="JI20" i="1"/>
  <c r="JJ20" i="1"/>
  <c r="JK20" i="1"/>
  <c r="JL20" i="1"/>
  <c r="JM20" i="1"/>
  <c r="JN20" i="1"/>
  <c r="JO20" i="1"/>
  <c r="JP20" i="1"/>
  <c r="JQ20" i="1"/>
  <c r="JR20" i="1"/>
  <c r="HV20" i="1"/>
  <c r="HS20" i="1"/>
  <c r="HT20" i="1"/>
  <c r="HO20" i="1"/>
  <c r="HP20" i="1"/>
  <c r="HK20" i="1"/>
  <c r="HL20" i="1"/>
  <c r="HG20" i="1"/>
  <c r="HH20" i="1"/>
  <c r="HC20" i="1"/>
  <c r="HD20" i="1"/>
  <c r="HA20" i="1"/>
  <c r="GZ20" i="1"/>
  <c r="GY20" i="1"/>
  <c r="GV20" i="1"/>
  <c r="GW20" i="1"/>
  <c r="GQ20" i="1"/>
  <c r="GR20" i="1"/>
  <c r="GS20" i="1"/>
  <c r="GM20" i="1"/>
  <c r="GN20" i="1"/>
  <c r="GK20" i="1"/>
  <c r="GJ20" i="1"/>
  <c r="GG20" i="1"/>
  <c r="GH20" i="1"/>
  <c r="GE20" i="1"/>
  <c r="GB20" i="1"/>
  <c r="GC20" i="1"/>
  <c r="FX20" i="1"/>
  <c r="FY20" i="1"/>
  <c r="FT20" i="1"/>
  <c r="FU20" i="1"/>
  <c r="FM20" i="1"/>
  <c r="FN20" i="1"/>
  <c r="FO20" i="1"/>
  <c r="FP20" i="1"/>
  <c r="FQ20" i="1"/>
  <c r="FR20" i="1"/>
  <c r="FB20" i="1"/>
  <c r="FK20" i="1"/>
  <c r="FD20" i="1"/>
  <c r="FE20" i="1"/>
  <c r="FH20" i="1"/>
  <c r="FI20" i="1"/>
  <c r="FJ20" i="1"/>
  <c r="FG20" i="1"/>
  <c r="EY20" i="1"/>
  <c r="EZ20" i="1"/>
  <c r="EU20" i="1"/>
  <c r="EV20" i="1"/>
  <c r="EQ20" i="1"/>
  <c r="ER20" i="1"/>
  <c r="EM20" i="1"/>
  <c r="EN20" i="1"/>
  <c r="EK20" i="1"/>
  <c r="EH20" i="1"/>
  <c r="EI20" i="1"/>
  <c r="ED20" i="1"/>
  <c r="EE20" i="1"/>
  <c r="DW20" i="1"/>
  <c r="DX20" i="1"/>
  <c r="DY20" i="1"/>
  <c r="DZ20" i="1"/>
  <c r="EA20" i="1"/>
  <c r="EB20" i="1"/>
  <c r="DS20" i="1"/>
  <c r="DT20" i="1"/>
  <c r="DQ20" i="1"/>
  <c r="DN20" i="1"/>
  <c r="DO20" i="1"/>
  <c r="DJ20" i="1"/>
  <c r="DK20" i="1"/>
  <c r="DF20" i="1"/>
  <c r="DG20" i="1"/>
  <c r="DB20" i="1"/>
  <c r="DC20" i="1"/>
  <c r="CL20" i="1"/>
  <c r="CM20" i="1"/>
  <c r="CN20" i="1"/>
  <c r="CO20" i="1"/>
  <c r="CP20" i="1"/>
  <c r="CQ20" i="1"/>
  <c r="CZ20" i="1"/>
  <c r="CY20" i="1"/>
  <c r="CX20" i="1"/>
  <c r="CW20" i="1"/>
  <c r="CV20" i="1"/>
  <c r="CS20" i="1"/>
  <c r="CT20" i="1"/>
  <c r="CH20" i="1"/>
  <c r="CI20" i="1"/>
  <c r="CD20" i="1"/>
  <c r="CE20" i="1"/>
  <c r="BW20" i="1"/>
  <c r="CB20" i="1"/>
  <c r="BY20" i="1"/>
  <c r="BZ20" i="1"/>
  <c r="BT20" i="1"/>
  <c r="BU20" i="1"/>
  <c r="BP20" i="1"/>
  <c r="BQ20" i="1"/>
  <c r="BL20" i="1"/>
  <c r="BM20" i="1"/>
  <c r="BH20" i="1"/>
  <c r="BI20" i="1"/>
  <c r="AS20" i="1"/>
  <c r="AT20" i="1"/>
  <c r="AU20" i="1"/>
  <c r="AV20" i="1"/>
  <c r="AW20" i="1"/>
  <c r="BE20" i="1"/>
  <c r="BD20" i="1"/>
  <c r="BC20" i="1"/>
  <c r="AZ20" i="1"/>
  <c r="BA20" i="1"/>
  <c r="AX20" i="1"/>
  <c r="AQ20" i="1"/>
  <c r="H20" i="1"/>
  <c r="I20" i="1"/>
  <c r="F20" i="1"/>
  <c r="KF19" i="1"/>
</calcChain>
</file>

<file path=xl/sharedStrings.xml><?xml version="1.0" encoding="utf-8"?>
<sst xmlns="http://schemas.openxmlformats.org/spreadsheetml/2006/main" count="974" uniqueCount="120">
  <si>
    <t>Prénom</t>
  </si>
  <si>
    <t>Régime</t>
  </si>
  <si>
    <t>Elèves Nom</t>
  </si>
  <si>
    <t>Nombre de jours</t>
  </si>
  <si>
    <t>Nombre collaborateurs</t>
  </si>
  <si>
    <t>Nombre moniteurs</t>
  </si>
  <si>
    <t>Nbre heures à performer</t>
  </si>
  <si>
    <t>Solde Heures</t>
  </si>
  <si>
    <t>% de travail</t>
  </si>
  <si>
    <t>Heures de préparation</t>
  </si>
  <si>
    <t>Référent oasis</t>
  </si>
  <si>
    <t>Ecole Foyer</t>
  </si>
  <si>
    <t xml:space="preserve">colloque du </t>
  </si>
  <si>
    <t>Préparation</t>
  </si>
  <si>
    <t>Nombre heures jours</t>
  </si>
  <si>
    <t>Nombre heures nuit</t>
  </si>
  <si>
    <t>Nbr jours</t>
  </si>
  <si>
    <t>Nbr heures jour</t>
  </si>
  <si>
    <t>Nbr heures nuit</t>
  </si>
  <si>
    <t>Nbr collab.</t>
  </si>
  <si>
    <t xml:space="preserve">Educateurs </t>
  </si>
  <si>
    <t>Téléphone</t>
  </si>
  <si>
    <t>Francisco</t>
  </si>
  <si>
    <t>Mathieu</t>
  </si>
  <si>
    <t>BRÜLHART</t>
  </si>
  <si>
    <t>Benjamin</t>
  </si>
  <si>
    <t>FONSECA E SILVA</t>
  </si>
  <si>
    <t>Humberto</t>
  </si>
  <si>
    <t>GREMION</t>
  </si>
  <si>
    <t>Ludovic</t>
  </si>
  <si>
    <t>HORISBERGER</t>
  </si>
  <si>
    <t>Samuel</t>
  </si>
  <si>
    <t>JEGASOORIAN</t>
  </si>
  <si>
    <t>Jenifan</t>
  </si>
  <si>
    <t>NGIDOLA</t>
  </si>
  <si>
    <t>Dylan</t>
  </si>
  <si>
    <t>TORNARE</t>
  </si>
  <si>
    <t>ALVES E ALMEIDA</t>
  </si>
  <si>
    <t>AMYOT</t>
  </si>
  <si>
    <t>ub1 bayamo</t>
  </si>
  <si>
    <t>ub2 bayamo</t>
  </si>
  <si>
    <t>riaz</t>
  </si>
  <si>
    <t>16h</t>
  </si>
  <si>
    <t>.</t>
  </si>
  <si>
    <t>17h</t>
  </si>
  <si>
    <t>9h</t>
  </si>
  <si>
    <t>Francine Flores</t>
  </si>
  <si>
    <t>15h</t>
  </si>
  <si>
    <t>v</t>
  </si>
  <si>
    <t>18h</t>
  </si>
  <si>
    <t>15hv</t>
  </si>
  <si>
    <t>Bouaouadja</t>
  </si>
  <si>
    <t>Rabah</t>
  </si>
  <si>
    <t>musulman</t>
  </si>
  <si>
    <t>9h-17h essai</t>
  </si>
  <si>
    <t>manque moniteur</t>
  </si>
  <si>
    <t>Oasis Aqua sur Bayamo, 6ème bât.5, tél. 422</t>
  </si>
  <si>
    <t>8h-14h</t>
  </si>
  <si>
    <t>am</t>
  </si>
  <si>
    <t>14h-20h</t>
  </si>
  <si>
    <t>pm</t>
  </si>
  <si>
    <t xml:space="preserve">Asya Göksungur </t>
  </si>
  <si>
    <t xml:space="preserve">Mathilde Quillet </t>
  </si>
  <si>
    <t xml:space="preserve">Clélia Capellini </t>
  </si>
  <si>
    <t>x</t>
  </si>
  <si>
    <t>o</t>
  </si>
  <si>
    <t>disponible</t>
  </si>
  <si>
    <t>indisponible</t>
  </si>
  <si>
    <t>Cécile</t>
  </si>
  <si>
    <t>8-16h</t>
  </si>
  <si>
    <t>11h-17h</t>
  </si>
  <si>
    <t>r15hv</t>
  </si>
  <si>
    <t>r15h</t>
  </si>
  <si>
    <t>clélia</t>
  </si>
  <si>
    <t>mathilde</t>
  </si>
  <si>
    <t>asya</t>
  </si>
  <si>
    <t>francine</t>
  </si>
  <si>
    <t>17h30</t>
  </si>
  <si>
    <t>Cihat Ozcelik</t>
  </si>
  <si>
    <t>Sophie Prélaz</t>
  </si>
  <si>
    <t>*repas cdé samedi soir</t>
  </si>
  <si>
    <t>16h30</t>
  </si>
  <si>
    <t>m</t>
  </si>
  <si>
    <t>10h</t>
  </si>
  <si>
    <t>Lara Zappa ub1</t>
  </si>
  <si>
    <t>Julie Paroz ub2</t>
  </si>
  <si>
    <t>Sofian Dekhil ub1</t>
  </si>
  <si>
    <t>Florian Crausaz</t>
  </si>
  <si>
    <t>0.5 sur azur</t>
  </si>
  <si>
    <t>pas de repas commandés</t>
  </si>
  <si>
    <t>Heures effectuées</t>
  </si>
  <si>
    <t>8h</t>
  </si>
  <si>
    <t>r8hv</t>
  </si>
  <si>
    <t>.v</t>
  </si>
  <si>
    <t>r15v</t>
  </si>
  <si>
    <t xml:space="preserve">12h </t>
  </si>
  <si>
    <t>Elisabeth 6h</t>
  </si>
  <si>
    <t>11h30-17h30</t>
  </si>
  <si>
    <t>1130-17h30</t>
  </si>
  <si>
    <t>Sophia Battiston</t>
  </si>
  <si>
    <t>1130-1730</t>
  </si>
  <si>
    <t>13h30</t>
  </si>
  <si>
    <t>anna 2j</t>
  </si>
  <si>
    <t>9 jours</t>
  </si>
  <si>
    <t>7 jours</t>
  </si>
  <si>
    <t>6 jours</t>
  </si>
  <si>
    <t>14 jours</t>
  </si>
  <si>
    <t>2j 4h</t>
  </si>
  <si>
    <t>Charline</t>
  </si>
  <si>
    <t>8h-18h</t>
  </si>
  <si>
    <t>11h30-1730</t>
  </si>
  <si>
    <t>7h30v</t>
  </si>
  <si>
    <t>16-17h</t>
  </si>
  <si>
    <t>à voir</t>
  </si>
  <si>
    <t>*motards en folie</t>
  </si>
  <si>
    <t>20hv</t>
  </si>
  <si>
    <t>18hv</t>
  </si>
  <si>
    <t>bus 38512 9 places</t>
  </si>
  <si>
    <t>dîner cdé</t>
  </si>
  <si>
    <t>souper cdé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</si>
</sst>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\ yy"/>
    <numFmt numFmtId="165" formatCode="ddd\ d\ mmm"/>
    <numFmt numFmtId="166" formatCode="000\ 000\ 00\ 00"/>
  </numFmts>
  <fonts count="2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8"/>
      <name val="Calibri"/>
      <family val="2"/>
      <charset val="134"/>
      <scheme val="minor"/>
    </font>
    <font>
      <sz val="6"/>
      <color theme="0" tint="-0.14999847407452621"/>
      <name val="Century Gothic"/>
    </font>
    <font>
      <sz val="6"/>
      <color theme="0" tint="-0.14999847407452621"/>
      <name val="Calibri"/>
      <family val="2"/>
      <charset val="134"/>
      <scheme val="minor"/>
    </font>
    <font>
      <sz val="10"/>
      <color theme="1"/>
      <name val="Century Gothic"/>
    </font>
    <font>
      <sz val="8"/>
      <color theme="1"/>
      <name val="Century Gothic"/>
    </font>
    <font>
      <sz val="8"/>
      <color theme="1"/>
      <name val="Calibri"/>
      <family val="2"/>
      <charset val="134"/>
      <scheme val="minor"/>
    </font>
    <font>
      <sz val="6"/>
      <color theme="1"/>
      <name val="Century Gothic"/>
    </font>
    <font>
      <sz val="6"/>
      <color theme="1"/>
      <name val="Calibri"/>
      <family val="2"/>
      <charset val="134"/>
      <scheme val="minor"/>
    </font>
    <font>
      <sz val="9"/>
      <color theme="1"/>
      <name val="Century Gothic"/>
    </font>
    <font>
      <sz val="6"/>
      <name val="Century Gothic"/>
    </font>
    <font>
      <sz val="8"/>
      <color rgb="FF000000"/>
      <name val="Century Gothic"/>
    </font>
    <font>
      <sz val="8"/>
      <color rgb="FF008000"/>
      <name val="Century Gothic"/>
    </font>
    <font>
      <sz val="8"/>
      <color rgb="FFFF0000"/>
      <name val="Century Gothic"/>
    </font>
    <font>
      <sz val="8"/>
      <name val="Century Gothic"/>
    </font>
    <font>
      <sz val="6"/>
      <color rgb="FF000000"/>
      <name val="Century Gothic"/>
    </font>
    <font>
      <sz val="5"/>
      <color theme="1"/>
      <name val="Century Gothic"/>
    </font>
    <font>
      <sz val="3"/>
      <color theme="1"/>
      <name val="Century Gothic"/>
    </font>
  </fonts>
  <fills count="12">
    <fill>
      <patternFill patternType="none"/>
    </fill>
    <fill>
      <patternFill patternType="gray125"/>
    </fill>
    <fill>
      <patternFill patternType="solid">
        <fgColor rgb="FF3366FF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7">
    <xf numFmtId="0" fontId="0" fillId="0" borderId="0" xfId="0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NumberFormat="1" applyFont="1" applyBorder="1" applyAlignment="1"/>
    <xf numFmtId="165" fontId="4" fillId="0" borderId="0" xfId="0" applyNumberFormat="1" applyFont="1" applyBorder="1" applyAlignment="1">
      <alignment shrinkToFit="1"/>
    </xf>
    <xf numFmtId="0" fontId="5" fillId="0" borderId="0" xfId="0" applyFont="1" applyAlignment="1"/>
    <xf numFmtId="0" fontId="6" fillId="0" borderId="0" xfId="0" applyFont="1" applyBorder="1" applyAlignment="1">
      <alignment horizontal="center" vertical="center" textRotation="90"/>
    </xf>
    <xf numFmtId="165" fontId="6" fillId="0" borderId="0" xfId="0" applyNumberFormat="1" applyFont="1" applyBorder="1" applyAlignment="1">
      <alignment horizontal="center" vertical="top" textRotation="90" shrinkToFit="1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textRotation="90" shrinkToFit="1"/>
    </xf>
    <xf numFmtId="0" fontId="8" fillId="0" borderId="0" xfId="0" applyFont="1"/>
    <xf numFmtId="165" fontId="7" fillId="0" borderId="0" xfId="0" applyNumberFormat="1" applyFont="1" applyBorder="1" applyAlignment="1">
      <alignment horizontal="center" vertical="top" textRotation="90" shrinkToFit="1"/>
    </xf>
    <xf numFmtId="0" fontId="7" fillId="0" borderId="1" xfId="0" applyNumberFormat="1" applyFont="1" applyFill="1" applyBorder="1" applyAlignment="1"/>
    <xf numFmtId="0" fontId="7" fillId="0" borderId="0" xfId="0" applyNumberFormat="1" applyFont="1" applyBorder="1" applyAlignment="1"/>
    <xf numFmtId="0" fontId="7" fillId="0" borderId="0" xfId="0" applyFont="1" applyBorder="1" applyAlignment="1"/>
    <xf numFmtId="0" fontId="8" fillId="0" borderId="0" xfId="0" applyFont="1" applyAlignment="1"/>
    <xf numFmtId="0" fontId="7" fillId="0" borderId="0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/>
    <xf numFmtId="165" fontId="7" fillId="0" borderId="0" xfId="0" applyNumberFormat="1" applyFont="1" applyBorder="1" applyAlignment="1">
      <alignment horizontal="center" vertical="center" shrinkToFit="1"/>
    </xf>
    <xf numFmtId="0" fontId="9" fillId="0" borderId="1" xfId="0" applyNumberFormat="1" applyFont="1" applyFill="1" applyBorder="1" applyAlignment="1"/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165" fontId="7" fillId="0" borderId="0" xfId="0" applyNumberFormat="1" applyFont="1" applyBorder="1" applyAlignment="1">
      <alignment textRotation="90"/>
    </xf>
    <xf numFmtId="0" fontId="8" fillId="0" borderId="0" xfId="0" applyFont="1" applyBorder="1" applyAlignment="1"/>
    <xf numFmtId="0" fontId="7" fillId="0" borderId="0" xfId="0" applyFont="1" applyFill="1" applyBorder="1" applyAlignment="1"/>
    <xf numFmtId="165" fontId="4" fillId="0" borderId="0" xfId="0" applyNumberFormat="1" applyFont="1" applyBorder="1" applyAlignment="1"/>
    <xf numFmtId="165" fontId="7" fillId="0" borderId="0" xfId="0" applyNumberFormat="1" applyFont="1" applyBorder="1" applyAlignment="1">
      <alignment horizontal="center" vertical="top" textRotation="90"/>
    </xf>
    <xf numFmtId="0" fontId="7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/>
    <xf numFmtId="165" fontId="7" fillId="0" borderId="0" xfId="0" applyNumberFormat="1" applyFont="1" applyFill="1" applyBorder="1" applyAlignment="1"/>
    <xf numFmtId="0" fontId="7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/>
    <xf numFmtId="0" fontId="4" fillId="0" borderId="0" xfId="0" applyNumberFormat="1" applyFont="1" applyFill="1" applyBorder="1" applyAlignment="1"/>
    <xf numFmtId="164" fontId="11" fillId="2" borderId="1" xfId="0" applyNumberFormat="1" applyFont="1" applyFill="1" applyBorder="1" applyAlignment="1">
      <alignment horizontal="center" vertical="top" textRotation="90"/>
    </xf>
    <xf numFmtId="165" fontId="11" fillId="0" borderId="1" xfId="0" applyNumberFormat="1" applyFont="1" applyBorder="1" applyAlignment="1">
      <alignment horizontal="center" vertical="top" textRotation="90"/>
    </xf>
    <xf numFmtId="164" fontId="11" fillId="0" borderId="1" xfId="0" applyNumberFormat="1" applyFont="1" applyFill="1" applyBorder="1" applyAlignment="1">
      <alignment horizontal="center" vertical="top" textRotation="90"/>
    </xf>
    <xf numFmtId="165" fontId="11" fillId="2" borderId="1" xfId="0" applyNumberFormat="1" applyFont="1" applyFill="1" applyBorder="1" applyAlignment="1">
      <alignment horizontal="center" vertical="top" textRotation="90"/>
    </xf>
    <xf numFmtId="0" fontId="11" fillId="0" borderId="1" xfId="0" applyFont="1" applyFill="1" applyBorder="1" applyAlignment="1"/>
    <xf numFmtId="49" fontId="11" fillId="0" borderId="1" xfId="0" applyNumberFormat="1" applyFont="1" applyBorder="1" applyAlignment="1">
      <alignment vertical="top"/>
    </xf>
    <xf numFmtId="0" fontId="12" fillId="3" borderId="1" xfId="0" applyFont="1" applyFill="1" applyBorder="1"/>
    <xf numFmtId="0" fontId="13" fillId="0" borderId="0" xfId="0" applyFont="1"/>
    <xf numFmtId="165" fontId="7" fillId="0" borderId="1" xfId="0" applyNumberFormat="1" applyFont="1" applyBorder="1" applyAlignment="1">
      <alignment horizontal="center" vertical="top" textRotation="90"/>
    </xf>
    <xf numFmtId="0" fontId="9" fillId="0" borderId="1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6" fontId="9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center"/>
    </xf>
    <xf numFmtId="0" fontId="9" fillId="4" borderId="0" xfId="0" applyNumberFormat="1" applyFont="1" applyFill="1" applyBorder="1" applyAlignment="1"/>
    <xf numFmtId="0" fontId="9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9" fillId="0" borderId="1" xfId="0" applyNumberFormat="1" applyFont="1" applyFill="1" applyBorder="1" applyAlignment="1">
      <alignment horizontal="left"/>
    </xf>
    <xf numFmtId="165" fontId="7" fillId="0" borderId="0" xfId="0" applyNumberFormat="1" applyFont="1" applyBorder="1" applyAlignment="1"/>
    <xf numFmtId="165" fontId="7" fillId="0" borderId="0" xfId="0" applyNumberFormat="1" applyFont="1" applyBorder="1" applyAlignment="1">
      <alignment shrinkToFit="1"/>
    </xf>
    <xf numFmtId="165" fontId="7" fillId="0" borderId="0" xfId="0" applyNumberFormat="1" applyFont="1" applyBorder="1" applyAlignment="1">
      <alignment horizontal="center"/>
    </xf>
    <xf numFmtId="0" fontId="9" fillId="4" borderId="0" xfId="0" applyFont="1" applyFill="1" applyBorder="1" applyAlignment="1"/>
    <xf numFmtId="0" fontId="14" fillId="0" borderId="0" xfId="0" applyFont="1" applyBorder="1" applyAlignment="1"/>
    <xf numFmtId="0" fontId="15" fillId="0" borderId="0" xfId="0" applyFont="1" applyBorder="1" applyAlignment="1"/>
    <xf numFmtId="0" fontId="9" fillId="0" borderId="1" xfId="0" quotePrefix="1" applyNumberFormat="1" applyFont="1" applyFill="1" applyBorder="1" applyAlignment="1"/>
    <xf numFmtId="165" fontId="7" fillId="4" borderId="1" xfId="0" applyNumberFormat="1" applyFont="1" applyFill="1" applyBorder="1" applyAlignment="1"/>
    <xf numFmtId="0" fontId="7" fillId="0" borderId="1" xfId="0" applyFont="1" applyBorder="1" applyAlignment="1"/>
    <xf numFmtId="0" fontId="16" fillId="5" borderId="1" xfId="0" applyFont="1" applyFill="1" applyBorder="1"/>
    <xf numFmtId="165" fontId="9" fillId="0" borderId="0" xfId="0" applyNumberFormat="1" applyFont="1" applyBorder="1" applyAlignment="1">
      <alignment horizontal="left"/>
    </xf>
    <xf numFmtId="165" fontId="17" fillId="0" borderId="0" xfId="0" applyNumberFormat="1" applyFont="1" applyAlignment="1">
      <alignment horizontal="left"/>
    </xf>
    <xf numFmtId="165" fontId="7" fillId="0" borderId="1" xfId="0" applyNumberFormat="1" applyFont="1" applyFill="1" applyBorder="1" applyAlignment="1"/>
    <xf numFmtId="165" fontId="7" fillId="0" borderId="0" xfId="0" applyNumberFormat="1" applyFont="1" applyBorder="1" applyAlignment="1">
      <alignment horizontal="left"/>
    </xf>
    <xf numFmtId="165" fontId="6" fillId="0" borderId="0" xfId="0" applyNumberFormat="1" applyFont="1" applyBorder="1" applyAlignment="1">
      <alignment horizontal="center" vertical="center" wrapText="1" shrinkToFit="1"/>
    </xf>
    <xf numFmtId="0" fontId="11" fillId="0" borderId="0" xfId="0" applyFont="1" applyBorder="1" applyAlignment="1">
      <alignment horizontal="left" vertical="center" textRotation="90" wrapText="1"/>
    </xf>
    <xf numFmtId="0" fontId="9" fillId="0" borderId="0" xfId="0" applyFont="1" applyAlignment="1">
      <alignment horizontal="right"/>
    </xf>
    <xf numFmtId="0" fontId="7" fillId="0" borderId="0" xfId="0" applyFont="1"/>
    <xf numFmtId="165" fontId="7" fillId="6" borderId="0" xfId="0" applyNumberFormat="1" applyFont="1" applyFill="1" applyBorder="1" applyAlignment="1"/>
    <xf numFmtId="0" fontId="16" fillId="0" borderId="1" xfId="0" applyFont="1" applyFill="1" applyBorder="1"/>
    <xf numFmtId="0" fontId="18" fillId="0" borderId="1" xfId="0" applyNumberFormat="1" applyFont="1" applyFill="1" applyBorder="1" applyAlignment="1"/>
    <xf numFmtId="0" fontId="19" fillId="0" borderId="1" xfId="0" applyNumberFormat="1" applyFont="1" applyFill="1" applyBorder="1" applyAlignment="1"/>
    <xf numFmtId="0" fontId="9" fillId="7" borderId="1" xfId="0" applyNumberFormat="1" applyFont="1" applyFill="1" applyBorder="1" applyAlignment="1">
      <alignment horizontal="center"/>
    </xf>
    <xf numFmtId="0" fontId="12" fillId="5" borderId="1" xfId="0" applyFont="1" applyFill="1" applyBorder="1"/>
    <xf numFmtId="165" fontId="7" fillId="8" borderId="0" xfId="0" applyNumberFormat="1" applyFont="1" applyFill="1" applyBorder="1" applyAlignment="1"/>
    <xf numFmtId="165" fontId="7" fillId="9" borderId="0" xfId="0" applyNumberFormat="1" applyFont="1" applyFill="1" applyBorder="1" applyAlignment="1"/>
    <xf numFmtId="165" fontId="13" fillId="10" borderId="0" xfId="0" applyNumberFormat="1" applyFont="1" applyFill="1"/>
    <xf numFmtId="0" fontId="13" fillId="0" borderId="0" xfId="0" applyFont="1" applyAlignment="1">
      <alignment horizontal="center"/>
    </xf>
    <xf numFmtId="165" fontId="7" fillId="11" borderId="0" xfId="0" applyNumberFormat="1" applyFont="1" applyFill="1" applyBorder="1" applyAlignment="1"/>
    <xf numFmtId="0" fontId="7" fillId="11" borderId="0" xfId="0" applyFont="1" applyFill="1" applyBorder="1" applyAlignment="1"/>
    <xf numFmtId="165" fontId="7" fillId="11" borderId="0" xfId="0" applyNumberFormat="1" applyFont="1" applyFill="1" applyBorder="1" applyAlignment="1">
      <alignment horizontal="left"/>
    </xf>
    <xf numFmtId="0" fontId="9" fillId="0" borderId="2" xfId="0" applyFont="1" applyBorder="1" applyAlignment="1">
      <alignment textRotation="90" wrapText="1"/>
    </xf>
    <xf numFmtId="0" fontId="10" fillId="0" borderId="2" xfId="0" applyFont="1" applyBorder="1" applyAlignment="1">
      <alignment textRotation="90" wrapText="1"/>
    </xf>
  </cellXfs>
  <cellStyles count="31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Normal" xfId="0" builtinId="0"/>
  </cellStyles>
  <dxfs count="342"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Right="0"/>
    <pageSetUpPr fitToPage="1"/>
  </sheetPr>
  <dimension ref="A1:KN43"/>
  <sheetViews>
    <sheetView showZeros="0" tabSelected="1" zoomScale="150" zoomScaleNormal="150" zoomScalePageLayoutView="150" workbookViewId="0">
      <pane xSplit="5" ySplit="3" topLeftCell="CD21" activePane="bottomRight" state="frozen"/>
      <selection pane="topRight" activeCell="E1" sqref="E1"/>
      <selection pane="bottomLeft" activeCell="A4" sqref="A4"/>
      <selection pane="bottomRight" activeCell="CS42" sqref="CS42"/>
    </sheetView>
  </sheetViews>
  <sheetFormatPr baseColWidth="10" defaultRowHeight="11" outlineLevelRow="1" outlineLevelCol="1" x14ac:dyDescent="0"/>
  <cols>
    <col min="1" max="1" width="3.1640625" style="8" customWidth="1"/>
    <col min="2" max="2" width="13" style="8" customWidth="1"/>
    <col min="3" max="3" width="9.83203125" style="8" bestFit="1" customWidth="1" collapsed="1"/>
    <col min="4" max="4" width="5.5" style="9" hidden="1" customWidth="1" outlineLevel="1"/>
    <col min="5" max="5" width="7.83203125" style="8" customWidth="1"/>
    <col min="6" max="6" width="3.6640625" style="15" customWidth="1" collapsed="1"/>
    <col min="7" max="10" width="3.6640625" style="23" hidden="1" customWidth="1" outlineLevel="1"/>
    <col min="11" max="11" width="3.6640625" style="15" customWidth="1" collapsed="1"/>
    <col min="12" max="31" width="3.6640625" style="23" hidden="1" customWidth="1" outlineLevel="1"/>
    <col min="32" max="32" width="3.6640625" style="15" customWidth="1" collapsed="1"/>
    <col min="33" max="54" width="3.6640625" style="23" hidden="1" customWidth="1" outlineLevel="1"/>
    <col min="55" max="55" width="3.6640625" style="15" customWidth="1" collapsed="1"/>
    <col min="56" max="57" width="3.6640625" style="24" hidden="1" customWidth="1" outlineLevel="1"/>
    <col min="58" max="58" width="3.6640625" style="15" hidden="1" customWidth="1" outlineLevel="1"/>
    <col min="59" max="74" width="3.6640625" style="23" hidden="1" customWidth="1" outlineLevel="1"/>
    <col min="75" max="75" width="3.6640625" style="15" customWidth="1"/>
    <col min="76" max="99" width="3.6640625" style="23" customWidth="1" outlineLevel="1"/>
    <col min="100" max="100" width="3.6640625" style="15" customWidth="1"/>
    <col min="101" max="104" width="3.6640625" style="15" customWidth="1" outlineLevel="1"/>
    <col min="105" max="120" width="3.6640625" style="23" customWidth="1" outlineLevel="1"/>
    <col min="121" max="121" width="3.6640625" style="15" customWidth="1"/>
    <col min="122" max="140" width="3.6640625" style="23" customWidth="1" outlineLevel="1"/>
    <col min="141" max="141" width="3.6640625" style="15" customWidth="1"/>
    <col min="142" max="162" width="3.6640625" style="23" customWidth="1" outlineLevel="1"/>
    <col min="163" max="163" width="3.6640625" style="15" customWidth="1"/>
    <col min="164" max="167" width="3.6640625" style="24" customWidth="1" outlineLevel="1"/>
    <col min="168" max="186" width="3.6640625" style="23" customWidth="1" outlineLevel="1"/>
    <col min="187" max="187" width="3.6640625" style="15" customWidth="1"/>
    <col min="188" max="206" width="3.6640625" style="23" customWidth="1" outlineLevel="1"/>
    <col min="207" max="207" width="3.6640625" style="15" customWidth="1"/>
    <col min="208" max="209" width="3.6640625" style="25" customWidth="1" outlineLevel="1"/>
    <col min="210" max="229" width="3.6640625" style="23" customWidth="1" outlineLevel="1"/>
    <col min="230" max="230" width="3.6640625" style="15" customWidth="1"/>
    <col min="231" max="279" width="3.6640625" style="23" customWidth="1" outlineLevel="1"/>
    <col min="280" max="280" width="3.6640625" style="23" customWidth="1"/>
    <col min="281" max="290" width="3" style="10" customWidth="1" outlineLevel="1"/>
    <col min="291" max="291" width="8.33203125" style="10" customWidth="1" outlineLevel="1"/>
    <col min="292" max="292" width="9.33203125" style="8" customWidth="1"/>
    <col min="293" max="293" width="10.6640625" style="8" customWidth="1"/>
    <col min="294" max="300" width="10.83203125" style="11"/>
    <col min="301" max="16384" width="10.83203125" style="8"/>
  </cols>
  <sheetData>
    <row r="1" spans="1:300" ht="5" hidden="1" customHeight="1" outlineLevel="1"/>
    <row r="2" spans="1:300" s="1" customFormat="1" ht="7" hidden="1" customHeight="1" outlineLevel="1">
      <c r="D2" s="2"/>
      <c r="G2" s="3">
        <f>IF(G3="","",WEEKDAY(G3,2))</f>
        <v>5</v>
      </c>
      <c r="H2" s="3">
        <f t="shared" ref="H2:BS2" si="0">IF(H3="","",WEEKDAY(H3,2))</f>
        <v>6</v>
      </c>
      <c r="I2" s="3">
        <f t="shared" si="0"/>
        <v>7</v>
      </c>
      <c r="J2" s="3" t="str">
        <f t="shared" si="0"/>
        <v/>
      </c>
      <c r="K2" s="3"/>
      <c r="L2" s="3">
        <f t="shared" si="0"/>
        <v>5</v>
      </c>
      <c r="M2" s="3">
        <f t="shared" si="0"/>
        <v>6</v>
      </c>
      <c r="N2" s="3">
        <f t="shared" si="0"/>
        <v>7</v>
      </c>
      <c r="O2" s="3" t="str">
        <f t="shared" si="0"/>
        <v/>
      </c>
      <c r="P2" s="3">
        <f t="shared" si="0"/>
        <v>5</v>
      </c>
      <c r="Q2" s="3">
        <f t="shared" si="0"/>
        <v>6</v>
      </c>
      <c r="R2" s="3">
        <f t="shared" si="0"/>
        <v>7</v>
      </c>
      <c r="S2" s="3" t="str">
        <f t="shared" si="0"/>
        <v/>
      </c>
      <c r="T2" s="3">
        <f t="shared" si="0"/>
        <v>5</v>
      </c>
      <c r="U2" s="3">
        <f t="shared" si="0"/>
        <v>6</v>
      </c>
      <c r="V2" s="3">
        <f t="shared" si="0"/>
        <v>7</v>
      </c>
      <c r="W2" s="3" t="str">
        <f t="shared" si="0"/>
        <v/>
      </c>
      <c r="X2" s="3">
        <f t="shared" si="0"/>
        <v>5</v>
      </c>
      <c r="Y2" s="3">
        <f t="shared" si="0"/>
        <v>6</v>
      </c>
      <c r="Z2" s="3">
        <f t="shared" si="0"/>
        <v>7</v>
      </c>
      <c r="AA2" s="3" t="str">
        <f t="shared" si="0"/>
        <v/>
      </c>
      <c r="AB2" s="3">
        <f t="shared" si="0"/>
        <v>5</v>
      </c>
      <c r="AC2" s="3">
        <f t="shared" si="0"/>
        <v>6</v>
      </c>
      <c r="AD2" s="3">
        <f t="shared" si="0"/>
        <v>7</v>
      </c>
      <c r="AE2" s="3" t="str">
        <f t="shared" si="0"/>
        <v/>
      </c>
      <c r="AF2" s="3"/>
      <c r="AG2" s="3">
        <f t="shared" si="0"/>
        <v>5</v>
      </c>
      <c r="AH2" s="3">
        <f t="shared" si="0"/>
        <v>6</v>
      </c>
      <c r="AI2" s="3">
        <f t="shared" si="0"/>
        <v>7</v>
      </c>
      <c r="AJ2" s="3" t="str">
        <f t="shared" si="0"/>
        <v/>
      </c>
      <c r="AK2" s="3">
        <f t="shared" si="0"/>
        <v>5</v>
      </c>
      <c r="AL2" s="3">
        <f t="shared" si="0"/>
        <v>6</v>
      </c>
      <c r="AM2" s="3">
        <f t="shared" si="0"/>
        <v>7</v>
      </c>
      <c r="AN2" s="3">
        <f t="shared" si="0"/>
        <v>1</v>
      </c>
      <c r="AO2" s="3">
        <f t="shared" si="0"/>
        <v>2</v>
      </c>
      <c r="AP2" s="3">
        <f t="shared" si="0"/>
        <v>3</v>
      </c>
      <c r="AQ2" s="3">
        <f t="shared" si="0"/>
        <v>4</v>
      </c>
      <c r="AR2" s="3">
        <f t="shared" si="0"/>
        <v>5</v>
      </c>
      <c r="AS2" s="3">
        <f t="shared" si="0"/>
        <v>6</v>
      </c>
      <c r="AT2" s="3">
        <f t="shared" si="0"/>
        <v>7</v>
      </c>
      <c r="AU2" s="3">
        <f t="shared" si="0"/>
        <v>1</v>
      </c>
      <c r="AV2" s="3">
        <f t="shared" si="0"/>
        <v>2</v>
      </c>
      <c r="AW2" s="3">
        <f t="shared" si="0"/>
        <v>3</v>
      </c>
      <c r="AX2" s="3">
        <f t="shared" si="0"/>
        <v>4</v>
      </c>
      <c r="AY2" s="3">
        <f t="shared" si="0"/>
        <v>5</v>
      </c>
      <c r="AZ2" s="3">
        <f t="shared" si="0"/>
        <v>6</v>
      </c>
      <c r="BA2" s="3">
        <f t="shared" si="0"/>
        <v>7</v>
      </c>
      <c r="BB2" s="3" t="str">
        <f t="shared" si="0"/>
        <v/>
      </c>
      <c r="BC2" s="3"/>
      <c r="BD2" s="3">
        <f t="shared" si="0"/>
        <v>2</v>
      </c>
      <c r="BE2" s="3">
        <f t="shared" si="0"/>
        <v>3</v>
      </c>
      <c r="BF2" s="3" t="str">
        <f t="shared" si="0"/>
        <v/>
      </c>
      <c r="BG2" s="3">
        <f t="shared" si="0"/>
        <v>5</v>
      </c>
      <c r="BH2" s="3">
        <f t="shared" si="0"/>
        <v>6</v>
      </c>
      <c r="BI2" s="3">
        <f t="shared" si="0"/>
        <v>7</v>
      </c>
      <c r="BJ2" s="3" t="str">
        <f t="shared" si="0"/>
        <v/>
      </c>
      <c r="BK2" s="3">
        <f t="shared" si="0"/>
        <v>5</v>
      </c>
      <c r="BL2" s="3">
        <f t="shared" si="0"/>
        <v>6</v>
      </c>
      <c r="BM2" s="3">
        <f t="shared" si="0"/>
        <v>7</v>
      </c>
      <c r="BN2" s="3" t="str">
        <f t="shared" si="0"/>
        <v/>
      </c>
      <c r="BO2" s="3">
        <f t="shared" si="0"/>
        <v>5</v>
      </c>
      <c r="BP2" s="3">
        <f t="shared" si="0"/>
        <v>6</v>
      </c>
      <c r="BQ2" s="3">
        <f t="shared" si="0"/>
        <v>7</v>
      </c>
      <c r="BR2" s="3" t="str">
        <f t="shared" si="0"/>
        <v/>
      </c>
      <c r="BS2" s="3">
        <f t="shared" si="0"/>
        <v>5</v>
      </c>
      <c r="BT2" s="3">
        <f t="shared" ref="BT2:EE2" si="1">IF(BT3="","",WEEKDAY(BT3,2))</f>
        <v>6</v>
      </c>
      <c r="BU2" s="3">
        <f t="shared" si="1"/>
        <v>7</v>
      </c>
      <c r="BV2" s="3" t="str">
        <f t="shared" si="1"/>
        <v/>
      </c>
      <c r="BW2" s="3"/>
      <c r="BX2" s="3">
        <f t="shared" si="1"/>
        <v>5</v>
      </c>
      <c r="BY2" s="3">
        <f t="shared" si="1"/>
        <v>6</v>
      </c>
      <c r="BZ2" s="3">
        <f t="shared" si="1"/>
        <v>7</v>
      </c>
      <c r="CA2" s="3" t="str">
        <f t="shared" si="1"/>
        <v/>
      </c>
      <c r="CB2" s="3">
        <f t="shared" si="1"/>
        <v>4</v>
      </c>
      <c r="CC2" s="3">
        <f t="shared" si="1"/>
        <v>5</v>
      </c>
      <c r="CD2" s="3">
        <f t="shared" si="1"/>
        <v>6</v>
      </c>
      <c r="CE2" s="3">
        <f t="shared" si="1"/>
        <v>7</v>
      </c>
      <c r="CF2" s="3" t="str">
        <f t="shared" si="1"/>
        <v/>
      </c>
      <c r="CG2" s="3">
        <f t="shared" si="1"/>
        <v>5</v>
      </c>
      <c r="CH2" s="3">
        <f t="shared" si="1"/>
        <v>6</v>
      </c>
      <c r="CI2" s="3">
        <f t="shared" si="1"/>
        <v>7</v>
      </c>
      <c r="CJ2" s="3" t="str">
        <f t="shared" si="1"/>
        <v/>
      </c>
      <c r="CK2" s="3">
        <f t="shared" si="1"/>
        <v>5</v>
      </c>
      <c r="CL2" s="3">
        <f t="shared" si="1"/>
        <v>6</v>
      </c>
      <c r="CM2" s="3">
        <f t="shared" si="1"/>
        <v>7</v>
      </c>
      <c r="CN2" s="3">
        <f t="shared" si="1"/>
        <v>1</v>
      </c>
      <c r="CO2" s="3">
        <f t="shared" si="1"/>
        <v>2</v>
      </c>
      <c r="CP2" s="3">
        <f t="shared" si="1"/>
        <v>3</v>
      </c>
      <c r="CQ2" s="3">
        <f t="shared" si="1"/>
        <v>4</v>
      </c>
      <c r="CR2" s="3">
        <f t="shared" si="1"/>
        <v>5</v>
      </c>
      <c r="CS2" s="3">
        <f t="shared" si="1"/>
        <v>6</v>
      </c>
      <c r="CT2" s="3">
        <f t="shared" si="1"/>
        <v>7</v>
      </c>
      <c r="CU2" s="3" t="str">
        <f t="shared" si="1"/>
        <v/>
      </c>
      <c r="CV2" s="3"/>
      <c r="CW2" s="3">
        <f t="shared" si="1"/>
        <v>1</v>
      </c>
      <c r="CX2" s="3">
        <f t="shared" si="1"/>
        <v>2</v>
      </c>
      <c r="CY2" s="3">
        <f t="shared" si="1"/>
        <v>3</v>
      </c>
      <c r="CZ2" s="3">
        <f t="shared" si="1"/>
        <v>4</v>
      </c>
      <c r="DA2" s="3">
        <f t="shared" si="1"/>
        <v>5</v>
      </c>
      <c r="DB2" s="3">
        <f t="shared" si="1"/>
        <v>6</v>
      </c>
      <c r="DC2" s="3">
        <f t="shared" si="1"/>
        <v>7</v>
      </c>
      <c r="DD2" s="3" t="str">
        <f t="shared" si="1"/>
        <v/>
      </c>
      <c r="DE2" s="3">
        <f t="shared" si="1"/>
        <v>5</v>
      </c>
      <c r="DF2" s="3">
        <f t="shared" si="1"/>
        <v>6</v>
      </c>
      <c r="DG2" s="3">
        <f t="shared" si="1"/>
        <v>7</v>
      </c>
      <c r="DH2" s="3" t="str">
        <f t="shared" si="1"/>
        <v/>
      </c>
      <c r="DI2" s="3">
        <f t="shared" si="1"/>
        <v>5</v>
      </c>
      <c r="DJ2" s="3">
        <f t="shared" si="1"/>
        <v>6</v>
      </c>
      <c r="DK2" s="3">
        <f t="shared" si="1"/>
        <v>7</v>
      </c>
      <c r="DL2" s="3" t="str">
        <f t="shared" si="1"/>
        <v/>
      </c>
      <c r="DM2" s="3">
        <f t="shared" si="1"/>
        <v>5</v>
      </c>
      <c r="DN2" s="3">
        <f t="shared" si="1"/>
        <v>6</v>
      </c>
      <c r="DO2" s="3">
        <f t="shared" si="1"/>
        <v>7</v>
      </c>
      <c r="DP2" s="3" t="str">
        <f t="shared" si="1"/>
        <v/>
      </c>
      <c r="DQ2" s="3"/>
      <c r="DR2" s="3">
        <f t="shared" si="1"/>
        <v>5</v>
      </c>
      <c r="DS2" s="3">
        <f t="shared" si="1"/>
        <v>6</v>
      </c>
      <c r="DT2" s="3">
        <f t="shared" si="1"/>
        <v>7</v>
      </c>
      <c r="DU2" s="3" t="str">
        <f t="shared" si="1"/>
        <v/>
      </c>
      <c r="DV2" s="3">
        <f t="shared" si="1"/>
        <v>5</v>
      </c>
      <c r="DW2" s="3">
        <f t="shared" si="1"/>
        <v>6</v>
      </c>
      <c r="DX2" s="3">
        <f t="shared" si="1"/>
        <v>7</v>
      </c>
      <c r="DY2" s="3">
        <f t="shared" si="1"/>
        <v>1</v>
      </c>
      <c r="DZ2" s="3">
        <f t="shared" si="1"/>
        <v>2</v>
      </c>
      <c r="EA2" s="3">
        <f t="shared" si="1"/>
        <v>3</v>
      </c>
      <c r="EB2" s="3">
        <f t="shared" si="1"/>
        <v>4</v>
      </c>
      <c r="EC2" s="3">
        <f t="shared" si="1"/>
        <v>5</v>
      </c>
      <c r="ED2" s="3">
        <f t="shared" si="1"/>
        <v>6</v>
      </c>
      <c r="EE2" s="3">
        <f t="shared" si="1"/>
        <v>7</v>
      </c>
      <c r="EF2" s="3" t="str">
        <f t="shared" ref="EF2:GQ2" si="2">IF(EF3="","",WEEKDAY(EF3,2))</f>
        <v/>
      </c>
      <c r="EG2" s="3">
        <f t="shared" si="2"/>
        <v>5</v>
      </c>
      <c r="EH2" s="3">
        <f t="shared" si="2"/>
        <v>6</v>
      </c>
      <c r="EI2" s="3">
        <f t="shared" si="2"/>
        <v>7</v>
      </c>
      <c r="EJ2" s="3" t="str">
        <f t="shared" si="2"/>
        <v/>
      </c>
      <c r="EK2" s="3"/>
      <c r="EL2" s="3">
        <f t="shared" si="2"/>
        <v>5</v>
      </c>
      <c r="EM2" s="3">
        <f t="shared" si="2"/>
        <v>6</v>
      </c>
      <c r="EN2" s="3">
        <f t="shared" si="2"/>
        <v>7</v>
      </c>
      <c r="EO2" s="3" t="str">
        <f t="shared" si="2"/>
        <v/>
      </c>
      <c r="EP2" s="3">
        <f t="shared" si="2"/>
        <v>5</v>
      </c>
      <c r="EQ2" s="3">
        <f t="shared" si="2"/>
        <v>6</v>
      </c>
      <c r="ER2" s="3">
        <f t="shared" si="2"/>
        <v>7</v>
      </c>
      <c r="ES2" s="3" t="str">
        <f t="shared" si="2"/>
        <v/>
      </c>
      <c r="ET2" s="3">
        <f t="shared" si="2"/>
        <v>5</v>
      </c>
      <c r="EU2" s="3">
        <f t="shared" si="2"/>
        <v>6</v>
      </c>
      <c r="EV2" s="3">
        <f t="shared" si="2"/>
        <v>7</v>
      </c>
      <c r="EW2" s="3" t="str">
        <f t="shared" si="2"/>
        <v/>
      </c>
      <c r="EX2" s="3">
        <f t="shared" si="2"/>
        <v>5</v>
      </c>
      <c r="EY2" s="3">
        <f t="shared" si="2"/>
        <v>6</v>
      </c>
      <c r="EZ2" s="3">
        <f t="shared" si="2"/>
        <v>7</v>
      </c>
      <c r="FA2" s="3" t="str">
        <f t="shared" si="2"/>
        <v/>
      </c>
      <c r="FB2" s="3">
        <f t="shared" si="2"/>
        <v>4</v>
      </c>
      <c r="FC2" s="3">
        <f t="shared" si="2"/>
        <v>5</v>
      </c>
      <c r="FD2" s="3">
        <f t="shared" si="2"/>
        <v>6</v>
      </c>
      <c r="FE2" s="3">
        <f t="shared" si="2"/>
        <v>7</v>
      </c>
      <c r="FF2" s="3" t="str">
        <f t="shared" si="2"/>
        <v/>
      </c>
      <c r="FG2" s="3"/>
      <c r="FH2" s="3">
        <f t="shared" si="2"/>
        <v>1</v>
      </c>
      <c r="FI2" s="3">
        <f t="shared" si="2"/>
        <v>2</v>
      </c>
      <c r="FJ2" s="3">
        <f t="shared" si="2"/>
        <v>3</v>
      </c>
      <c r="FK2" s="3">
        <f t="shared" si="2"/>
        <v>4</v>
      </c>
      <c r="FL2" s="3">
        <f t="shared" si="2"/>
        <v>5</v>
      </c>
      <c r="FM2" s="3">
        <f t="shared" si="2"/>
        <v>6</v>
      </c>
      <c r="FN2" s="3">
        <f t="shared" si="2"/>
        <v>7</v>
      </c>
      <c r="FO2" s="3">
        <f t="shared" si="2"/>
        <v>1</v>
      </c>
      <c r="FP2" s="3">
        <f t="shared" si="2"/>
        <v>2</v>
      </c>
      <c r="FQ2" s="3">
        <f t="shared" si="2"/>
        <v>3</v>
      </c>
      <c r="FR2" s="3">
        <f t="shared" si="2"/>
        <v>4</v>
      </c>
      <c r="FS2" s="3">
        <f t="shared" si="2"/>
        <v>5</v>
      </c>
      <c r="FT2" s="3">
        <f t="shared" si="2"/>
        <v>6</v>
      </c>
      <c r="FU2" s="3">
        <f t="shared" si="2"/>
        <v>7</v>
      </c>
      <c r="FV2" s="3" t="str">
        <f t="shared" si="2"/>
        <v/>
      </c>
      <c r="FW2" s="3">
        <f t="shared" si="2"/>
        <v>5</v>
      </c>
      <c r="FX2" s="3">
        <f t="shared" si="2"/>
        <v>6</v>
      </c>
      <c r="FY2" s="3">
        <f t="shared" si="2"/>
        <v>7</v>
      </c>
      <c r="FZ2" s="3" t="str">
        <f t="shared" si="2"/>
        <v/>
      </c>
      <c r="GA2" s="3">
        <f t="shared" si="2"/>
        <v>5</v>
      </c>
      <c r="GB2" s="3">
        <f t="shared" si="2"/>
        <v>6</v>
      </c>
      <c r="GC2" s="3">
        <f t="shared" si="2"/>
        <v>7</v>
      </c>
      <c r="GD2" s="3" t="str">
        <f t="shared" si="2"/>
        <v/>
      </c>
      <c r="GE2" s="3"/>
      <c r="GF2" s="3">
        <f t="shared" si="2"/>
        <v>5</v>
      </c>
      <c r="GG2" s="3">
        <f t="shared" si="2"/>
        <v>6</v>
      </c>
      <c r="GH2" s="3">
        <f t="shared" si="2"/>
        <v>7</v>
      </c>
      <c r="GI2" s="3" t="str">
        <f t="shared" si="2"/>
        <v/>
      </c>
      <c r="GJ2" s="3">
        <f t="shared" si="2"/>
        <v>3</v>
      </c>
      <c r="GK2" s="3">
        <f t="shared" si="2"/>
        <v>4</v>
      </c>
      <c r="GL2" s="3">
        <f t="shared" si="2"/>
        <v>5</v>
      </c>
      <c r="GM2" s="3">
        <f t="shared" si="2"/>
        <v>6</v>
      </c>
      <c r="GN2" s="3">
        <f t="shared" si="2"/>
        <v>7</v>
      </c>
      <c r="GO2" s="3" t="str">
        <f t="shared" si="2"/>
        <v/>
      </c>
      <c r="GP2" s="3">
        <f t="shared" si="2"/>
        <v>5</v>
      </c>
      <c r="GQ2" s="3">
        <f t="shared" si="2"/>
        <v>6</v>
      </c>
      <c r="GR2" s="3">
        <f t="shared" ref="GR2:IV2" si="3">IF(GR3="","",WEEKDAY(GR3,2))</f>
        <v>7</v>
      </c>
      <c r="GS2" s="3">
        <f t="shared" si="3"/>
        <v>1</v>
      </c>
      <c r="GT2" s="3" t="str">
        <f t="shared" si="3"/>
        <v/>
      </c>
      <c r="GU2" s="3">
        <f t="shared" si="3"/>
        <v>5</v>
      </c>
      <c r="GV2" s="3">
        <f t="shared" si="3"/>
        <v>6</v>
      </c>
      <c r="GW2" s="3">
        <f t="shared" si="3"/>
        <v>7</v>
      </c>
      <c r="GX2" s="3" t="str">
        <f t="shared" si="3"/>
        <v/>
      </c>
      <c r="GY2" s="3"/>
      <c r="GZ2" s="3">
        <f t="shared" si="3"/>
        <v>3</v>
      </c>
      <c r="HA2" s="3">
        <f t="shared" si="3"/>
        <v>4</v>
      </c>
      <c r="HB2" s="3">
        <f t="shared" si="3"/>
        <v>5</v>
      </c>
      <c r="HC2" s="3">
        <f t="shared" si="3"/>
        <v>6</v>
      </c>
      <c r="HD2" s="3">
        <f t="shared" si="3"/>
        <v>7</v>
      </c>
      <c r="HE2" s="3" t="str">
        <f t="shared" si="3"/>
        <v/>
      </c>
      <c r="HF2" s="3">
        <f t="shared" si="3"/>
        <v>5</v>
      </c>
      <c r="HG2" s="3">
        <f t="shared" si="3"/>
        <v>6</v>
      </c>
      <c r="HH2" s="3">
        <f t="shared" si="3"/>
        <v>7</v>
      </c>
      <c r="HI2" s="3" t="str">
        <f t="shared" si="3"/>
        <v/>
      </c>
      <c r="HJ2" s="3">
        <f t="shared" si="3"/>
        <v>5</v>
      </c>
      <c r="HK2" s="3">
        <f t="shared" si="3"/>
        <v>6</v>
      </c>
      <c r="HL2" s="3">
        <f t="shared" si="3"/>
        <v>7</v>
      </c>
      <c r="HM2" s="3" t="str">
        <f t="shared" si="3"/>
        <v/>
      </c>
      <c r="HN2" s="3">
        <f t="shared" si="3"/>
        <v>5</v>
      </c>
      <c r="HO2" s="3">
        <f t="shared" si="3"/>
        <v>6</v>
      </c>
      <c r="HP2" s="3">
        <f t="shared" si="3"/>
        <v>7</v>
      </c>
      <c r="HQ2" s="3" t="str">
        <f t="shared" si="3"/>
        <v/>
      </c>
      <c r="HR2" s="3">
        <f t="shared" si="3"/>
        <v>5</v>
      </c>
      <c r="HS2" s="3">
        <f t="shared" si="3"/>
        <v>6</v>
      </c>
      <c r="HT2" s="3">
        <f t="shared" si="3"/>
        <v>7</v>
      </c>
      <c r="HU2" s="3" t="str">
        <f t="shared" si="3"/>
        <v/>
      </c>
      <c r="HV2" s="3"/>
      <c r="HW2" s="3">
        <f t="shared" si="3"/>
        <v>5</v>
      </c>
      <c r="HX2" s="3">
        <f t="shared" si="3"/>
        <v>6</v>
      </c>
      <c r="HY2" s="3">
        <f t="shared" si="3"/>
        <v>7</v>
      </c>
      <c r="HZ2" s="3">
        <f t="shared" si="3"/>
        <v>1</v>
      </c>
      <c r="IA2" s="3">
        <f t="shared" si="3"/>
        <v>2</v>
      </c>
      <c r="IB2" s="3">
        <f t="shared" si="3"/>
        <v>3</v>
      </c>
      <c r="IC2" s="3">
        <f t="shared" si="3"/>
        <v>4</v>
      </c>
      <c r="ID2" s="3">
        <f t="shared" si="3"/>
        <v>5</v>
      </c>
      <c r="IE2" s="3">
        <f t="shared" si="3"/>
        <v>6</v>
      </c>
      <c r="IF2" s="3">
        <f t="shared" si="3"/>
        <v>7</v>
      </c>
      <c r="IG2" s="3">
        <f t="shared" si="3"/>
        <v>1</v>
      </c>
      <c r="IH2" s="3">
        <f t="shared" si="3"/>
        <v>2</v>
      </c>
      <c r="II2" s="3">
        <f t="shared" si="3"/>
        <v>3</v>
      </c>
      <c r="IJ2" s="3">
        <f t="shared" si="3"/>
        <v>4</v>
      </c>
      <c r="IK2" s="3">
        <f t="shared" si="3"/>
        <v>5</v>
      </c>
      <c r="IL2" s="3">
        <f t="shared" si="3"/>
        <v>6</v>
      </c>
      <c r="IM2" s="3">
        <f t="shared" si="3"/>
        <v>7</v>
      </c>
      <c r="IN2" s="3">
        <f t="shared" si="3"/>
        <v>1</v>
      </c>
      <c r="IO2" s="3">
        <f t="shared" si="3"/>
        <v>2</v>
      </c>
      <c r="IP2" s="3">
        <f t="shared" si="3"/>
        <v>3</v>
      </c>
      <c r="IQ2" s="3">
        <f t="shared" si="3"/>
        <v>4</v>
      </c>
      <c r="IR2" s="3">
        <f t="shared" si="3"/>
        <v>5</v>
      </c>
      <c r="IS2" s="3">
        <f t="shared" si="3"/>
        <v>6</v>
      </c>
      <c r="IT2" s="3">
        <f t="shared" si="3"/>
        <v>7</v>
      </c>
      <c r="IU2" s="3">
        <f t="shared" si="3"/>
        <v>1</v>
      </c>
      <c r="IV2" s="3">
        <f t="shared" si="3"/>
        <v>2</v>
      </c>
      <c r="IW2" s="3">
        <f>WEEKDAY(IW3,2)</f>
        <v>3</v>
      </c>
      <c r="IX2" s="3">
        <f>WEEKDAY(IX3,2)</f>
        <v>4</v>
      </c>
      <c r="IY2" s="3">
        <f>WEEKDAY(IY3,2)</f>
        <v>5</v>
      </c>
      <c r="IZ2" s="3">
        <f>WEEKDAY(IZ3,2)</f>
        <v>6</v>
      </c>
      <c r="JA2" s="3">
        <f>WEEKDAY(JA3,2)</f>
        <v>7</v>
      </c>
      <c r="JB2" s="3">
        <f t="shared" ref="JB2:JR2" si="4">WEEKDAY(JB3,2)</f>
        <v>1</v>
      </c>
      <c r="JC2" s="3">
        <f t="shared" si="4"/>
        <v>2</v>
      </c>
      <c r="JD2" s="3">
        <f t="shared" si="4"/>
        <v>3</v>
      </c>
      <c r="JE2" s="3">
        <f t="shared" si="4"/>
        <v>4</v>
      </c>
      <c r="JF2" s="3">
        <f t="shared" si="4"/>
        <v>5</v>
      </c>
      <c r="JG2" s="3">
        <f t="shared" si="4"/>
        <v>6</v>
      </c>
      <c r="JH2" s="3">
        <f t="shared" si="4"/>
        <v>7</v>
      </c>
      <c r="JI2" s="3">
        <f t="shared" si="4"/>
        <v>1</v>
      </c>
      <c r="JJ2" s="3">
        <f t="shared" si="4"/>
        <v>2</v>
      </c>
      <c r="JK2" s="3">
        <f t="shared" si="4"/>
        <v>3</v>
      </c>
      <c r="JL2" s="3">
        <f t="shared" si="4"/>
        <v>4</v>
      </c>
      <c r="JM2" s="3">
        <f t="shared" si="4"/>
        <v>5</v>
      </c>
      <c r="JN2" s="3">
        <f t="shared" si="4"/>
        <v>6</v>
      </c>
      <c r="JO2" s="3">
        <f t="shared" si="4"/>
        <v>7</v>
      </c>
      <c r="JP2" s="3">
        <f t="shared" si="4"/>
        <v>1</v>
      </c>
      <c r="JQ2" s="3">
        <f t="shared" si="4"/>
        <v>2</v>
      </c>
      <c r="JR2" s="3">
        <f t="shared" si="4"/>
        <v>3</v>
      </c>
      <c r="JS2" s="3"/>
      <c r="JT2" s="26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H2" s="5"/>
      <c r="KI2" s="5"/>
      <c r="KJ2" s="5"/>
      <c r="KK2" s="5"/>
      <c r="KL2" s="5"/>
      <c r="KM2" s="5"/>
      <c r="KN2" s="5"/>
    </row>
    <row r="3" spans="1:300" ht="64" customHeight="1" collapsed="1">
      <c r="B3" s="21" t="s">
        <v>2</v>
      </c>
      <c r="C3" s="22" t="s">
        <v>0</v>
      </c>
      <c r="D3" s="6"/>
      <c r="E3" s="22" t="s">
        <v>1</v>
      </c>
      <c r="F3" s="36">
        <f>G3</f>
        <v>42972</v>
      </c>
      <c r="G3" s="37">
        <v>42972</v>
      </c>
      <c r="H3" s="37">
        <f>G3+1</f>
        <v>42973</v>
      </c>
      <c r="I3" s="37">
        <f>H3+1</f>
        <v>42974</v>
      </c>
      <c r="J3" s="37"/>
      <c r="K3" s="36">
        <f>L3</f>
        <v>42979</v>
      </c>
      <c r="L3" s="37">
        <f>G3+7</f>
        <v>42979</v>
      </c>
      <c r="M3" s="37">
        <f>L3+1</f>
        <v>42980</v>
      </c>
      <c r="N3" s="37">
        <f>M3+1</f>
        <v>42981</v>
      </c>
      <c r="O3" s="37"/>
      <c r="P3" s="37">
        <f>L3+7</f>
        <v>42986</v>
      </c>
      <c r="Q3" s="37">
        <f>P3+1</f>
        <v>42987</v>
      </c>
      <c r="R3" s="37">
        <f>Q3+1</f>
        <v>42988</v>
      </c>
      <c r="S3" s="37"/>
      <c r="T3" s="37">
        <f>P3+7</f>
        <v>42993</v>
      </c>
      <c r="U3" s="37">
        <f>T3+1</f>
        <v>42994</v>
      </c>
      <c r="V3" s="37">
        <f>U3+1</f>
        <v>42995</v>
      </c>
      <c r="W3" s="37"/>
      <c r="X3" s="37">
        <f>T3+7</f>
        <v>43000</v>
      </c>
      <c r="Y3" s="37">
        <f>X3+1</f>
        <v>43001</v>
      </c>
      <c r="Z3" s="37">
        <f>Y3+1</f>
        <v>43002</v>
      </c>
      <c r="AA3" s="37"/>
      <c r="AB3" s="37">
        <f>X3+7</f>
        <v>43007</v>
      </c>
      <c r="AC3" s="37">
        <f>AB3+1</f>
        <v>43008</v>
      </c>
      <c r="AD3" s="37">
        <f>AC3+1</f>
        <v>43009</v>
      </c>
      <c r="AE3" s="37"/>
      <c r="AF3" s="36">
        <f>AG3</f>
        <v>43014</v>
      </c>
      <c r="AG3" s="37">
        <f>AB3+7</f>
        <v>43014</v>
      </c>
      <c r="AH3" s="37">
        <f>AG3+1</f>
        <v>43015</v>
      </c>
      <c r="AI3" s="37">
        <f>AH3+1</f>
        <v>43016</v>
      </c>
      <c r="AJ3" s="37"/>
      <c r="AK3" s="37">
        <f>AG3+7</f>
        <v>43021</v>
      </c>
      <c r="AL3" s="37">
        <f t="shared" ref="AL3:AQ3" si="5">AK3+1</f>
        <v>43022</v>
      </c>
      <c r="AM3" s="37">
        <f t="shared" si="5"/>
        <v>43023</v>
      </c>
      <c r="AN3" s="37">
        <f t="shared" si="5"/>
        <v>43024</v>
      </c>
      <c r="AO3" s="37">
        <f t="shared" si="5"/>
        <v>43025</v>
      </c>
      <c r="AP3" s="37">
        <f t="shared" si="5"/>
        <v>43026</v>
      </c>
      <c r="AQ3" s="37">
        <f t="shared" si="5"/>
        <v>43027</v>
      </c>
      <c r="AR3" s="37">
        <f>AK3+7</f>
        <v>43028</v>
      </c>
      <c r="AS3" s="37">
        <f t="shared" ref="AS3:AX3" si="6">AR3+1</f>
        <v>43029</v>
      </c>
      <c r="AT3" s="37">
        <f t="shared" si="6"/>
        <v>43030</v>
      </c>
      <c r="AU3" s="37">
        <f t="shared" si="6"/>
        <v>43031</v>
      </c>
      <c r="AV3" s="37">
        <f t="shared" si="6"/>
        <v>43032</v>
      </c>
      <c r="AW3" s="37">
        <f t="shared" si="6"/>
        <v>43033</v>
      </c>
      <c r="AX3" s="37">
        <f t="shared" si="6"/>
        <v>43034</v>
      </c>
      <c r="AY3" s="37">
        <f>AR3+7</f>
        <v>43035</v>
      </c>
      <c r="AZ3" s="37">
        <f>AY3+1</f>
        <v>43036</v>
      </c>
      <c r="BA3" s="37">
        <f>AZ3+1</f>
        <v>43037</v>
      </c>
      <c r="BB3" s="37"/>
      <c r="BC3" s="36">
        <f>BG3</f>
        <v>43042</v>
      </c>
      <c r="BD3" s="37">
        <f>AV3+7</f>
        <v>43039</v>
      </c>
      <c r="BE3" s="37">
        <f>AW3+7</f>
        <v>43040</v>
      </c>
      <c r="BF3" s="38"/>
      <c r="BG3" s="37">
        <f>AY3+7</f>
        <v>43042</v>
      </c>
      <c r="BH3" s="37">
        <f>BG3+1</f>
        <v>43043</v>
      </c>
      <c r="BI3" s="37">
        <f>BH3+1</f>
        <v>43044</v>
      </c>
      <c r="BJ3" s="37"/>
      <c r="BK3" s="37">
        <f>BG3+7</f>
        <v>43049</v>
      </c>
      <c r="BL3" s="37">
        <f>BK3+1</f>
        <v>43050</v>
      </c>
      <c r="BM3" s="37">
        <f>BL3+1</f>
        <v>43051</v>
      </c>
      <c r="BN3" s="37"/>
      <c r="BO3" s="37">
        <f>BK3+7</f>
        <v>43056</v>
      </c>
      <c r="BP3" s="37">
        <f>BO3+1</f>
        <v>43057</v>
      </c>
      <c r="BQ3" s="37">
        <f>BP3+1</f>
        <v>43058</v>
      </c>
      <c r="BR3" s="37"/>
      <c r="BS3" s="37">
        <f>BO3+7</f>
        <v>43063</v>
      </c>
      <c r="BT3" s="37">
        <f>BS3+1</f>
        <v>43064</v>
      </c>
      <c r="BU3" s="37">
        <f>BT3+1</f>
        <v>43065</v>
      </c>
      <c r="BV3" s="37"/>
      <c r="BW3" s="36">
        <f>BX3</f>
        <v>43070</v>
      </c>
      <c r="BX3" s="37">
        <f>BS3+7</f>
        <v>43070</v>
      </c>
      <c r="BY3" s="37">
        <f>BX3+1</f>
        <v>43071</v>
      </c>
      <c r="BZ3" s="37">
        <f>BY3+1</f>
        <v>43072</v>
      </c>
      <c r="CA3" s="37"/>
      <c r="CB3" s="37">
        <f>BW3+6</f>
        <v>43076</v>
      </c>
      <c r="CC3" s="37">
        <f>BX3+7</f>
        <v>43077</v>
      </c>
      <c r="CD3" s="37">
        <f>CC3+1</f>
        <v>43078</v>
      </c>
      <c r="CE3" s="37">
        <f>CD3+1</f>
        <v>43079</v>
      </c>
      <c r="CF3" s="37"/>
      <c r="CG3" s="37">
        <f>CC3+7</f>
        <v>43084</v>
      </c>
      <c r="CH3" s="37">
        <f>CG3+1</f>
        <v>43085</v>
      </c>
      <c r="CI3" s="37">
        <f>CH3+1</f>
        <v>43086</v>
      </c>
      <c r="CJ3" s="37"/>
      <c r="CK3" s="37">
        <f>CG3+7</f>
        <v>43091</v>
      </c>
      <c r="CL3" s="37">
        <f t="shared" ref="CL3:CQ3" si="7">CK3+1</f>
        <v>43092</v>
      </c>
      <c r="CM3" s="37">
        <f t="shared" si="7"/>
        <v>43093</v>
      </c>
      <c r="CN3" s="37">
        <f t="shared" si="7"/>
        <v>43094</v>
      </c>
      <c r="CO3" s="37">
        <f t="shared" si="7"/>
        <v>43095</v>
      </c>
      <c r="CP3" s="37">
        <f t="shared" si="7"/>
        <v>43096</v>
      </c>
      <c r="CQ3" s="37">
        <f t="shared" si="7"/>
        <v>43097</v>
      </c>
      <c r="CR3" s="37">
        <f>CK3+7</f>
        <v>43098</v>
      </c>
      <c r="CS3" s="37">
        <f>CR3+1</f>
        <v>43099</v>
      </c>
      <c r="CT3" s="37">
        <f>CS3+1</f>
        <v>43100</v>
      </c>
      <c r="CU3" s="37"/>
      <c r="CV3" s="36">
        <f>DA3</f>
        <v>43105</v>
      </c>
      <c r="CW3" s="37">
        <f>CN3+7</f>
        <v>43101</v>
      </c>
      <c r="CX3" s="37">
        <f>CO3+7</f>
        <v>43102</v>
      </c>
      <c r="CY3" s="37">
        <f>CP3+7</f>
        <v>43103</v>
      </c>
      <c r="CZ3" s="37">
        <f>CQ3+7</f>
        <v>43104</v>
      </c>
      <c r="DA3" s="37">
        <f>CR3+7</f>
        <v>43105</v>
      </c>
      <c r="DB3" s="37">
        <f>DA3+1</f>
        <v>43106</v>
      </c>
      <c r="DC3" s="37">
        <f>DB3+1</f>
        <v>43107</v>
      </c>
      <c r="DD3" s="37"/>
      <c r="DE3" s="37">
        <f>DA3+7</f>
        <v>43112</v>
      </c>
      <c r="DF3" s="37">
        <f>DE3+1</f>
        <v>43113</v>
      </c>
      <c r="DG3" s="37">
        <f>DF3+1</f>
        <v>43114</v>
      </c>
      <c r="DH3" s="37"/>
      <c r="DI3" s="37">
        <f>DE3+7</f>
        <v>43119</v>
      </c>
      <c r="DJ3" s="37">
        <f>DI3+1</f>
        <v>43120</v>
      </c>
      <c r="DK3" s="37">
        <f>DJ3+1</f>
        <v>43121</v>
      </c>
      <c r="DL3" s="37"/>
      <c r="DM3" s="37">
        <f>DI3+7</f>
        <v>43126</v>
      </c>
      <c r="DN3" s="37">
        <f>DM3+1</f>
        <v>43127</v>
      </c>
      <c r="DO3" s="37">
        <f>DN3+1</f>
        <v>43128</v>
      </c>
      <c r="DP3" s="37"/>
      <c r="DQ3" s="36">
        <f>DR3</f>
        <v>43133</v>
      </c>
      <c r="DR3" s="37">
        <f>DM3+7</f>
        <v>43133</v>
      </c>
      <c r="DS3" s="37">
        <f>DR3+1</f>
        <v>43134</v>
      </c>
      <c r="DT3" s="37">
        <f>DS3+1</f>
        <v>43135</v>
      </c>
      <c r="DU3" s="37"/>
      <c r="DV3" s="37">
        <f>DR3+7</f>
        <v>43140</v>
      </c>
      <c r="DW3" s="37">
        <f t="shared" ref="DW3:EB3" si="8">DV3+1</f>
        <v>43141</v>
      </c>
      <c r="DX3" s="37">
        <f t="shared" si="8"/>
        <v>43142</v>
      </c>
      <c r="DY3" s="37">
        <f t="shared" si="8"/>
        <v>43143</v>
      </c>
      <c r="DZ3" s="37">
        <f t="shared" si="8"/>
        <v>43144</v>
      </c>
      <c r="EA3" s="37">
        <f t="shared" si="8"/>
        <v>43145</v>
      </c>
      <c r="EB3" s="37">
        <f t="shared" si="8"/>
        <v>43146</v>
      </c>
      <c r="EC3" s="37">
        <f>DV3+7</f>
        <v>43147</v>
      </c>
      <c r="ED3" s="37">
        <f>EC3+1</f>
        <v>43148</v>
      </c>
      <c r="EE3" s="37">
        <f>ED3+1</f>
        <v>43149</v>
      </c>
      <c r="EF3" s="37"/>
      <c r="EG3" s="37">
        <f>EC3+7</f>
        <v>43154</v>
      </c>
      <c r="EH3" s="37">
        <f>EG3+1</f>
        <v>43155</v>
      </c>
      <c r="EI3" s="37">
        <f>EH3+1</f>
        <v>43156</v>
      </c>
      <c r="EJ3" s="37"/>
      <c r="EK3" s="36">
        <f>EL3</f>
        <v>43161</v>
      </c>
      <c r="EL3" s="37">
        <f>EG3+7</f>
        <v>43161</v>
      </c>
      <c r="EM3" s="37">
        <f>EL3+1</f>
        <v>43162</v>
      </c>
      <c r="EN3" s="37">
        <f>EM3+1</f>
        <v>43163</v>
      </c>
      <c r="EO3" s="37"/>
      <c r="EP3" s="37">
        <f>EL3+7</f>
        <v>43168</v>
      </c>
      <c r="EQ3" s="37">
        <f>EP3+1</f>
        <v>43169</v>
      </c>
      <c r="ER3" s="37">
        <f>EQ3+1</f>
        <v>43170</v>
      </c>
      <c r="ES3" s="37"/>
      <c r="ET3" s="37">
        <f>EP3+7</f>
        <v>43175</v>
      </c>
      <c r="EU3" s="37">
        <f>ET3+1</f>
        <v>43176</v>
      </c>
      <c r="EV3" s="37">
        <f>EU3+1</f>
        <v>43177</v>
      </c>
      <c r="EW3" s="37"/>
      <c r="EX3" s="37">
        <f>ET3+7</f>
        <v>43182</v>
      </c>
      <c r="EY3" s="37">
        <f>EX3+1</f>
        <v>43183</v>
      </c>
      <c r="EZ3" s="37">
        <f>EY3+1</f>
        <v>43184</v>
      </c>
      <c r="FA3" s="37"/>
      <c r="FB3" s="37">
        <f>FC3-1</f>
        <v>43188</v>
      </c>
      <c r="FC3" s="37">
        <f>EX3+7</f>
        <v>43189</v>
      </c>
      <c r="FD3" s="37">
        <f>FC3+1</f>
        <v>43190</v>
      </c>
      <c r="FE3" s="37">
        <f>FD3+1</f>
        <v>43191</v>
      </c>
      <c r="FF3" s="37"/>
      <c r="FG3" s="36">
        <f>FL3</f>
        <v>43196</v>
      </c>
      <c r="FH3" s="37">
        <f>FE3+1</f>
        <v>43192</v>
      </c>
      <c r="FI3" s="37">
        <f>FH3+1</f>
        <v>43193</v>
      </c>
      <c r="FJ3" s="37">
        <f>FI3+1</f>
        <v>43194</v>
      </c>
      <c r="FK3" s="37">
        <f>FB3+7</f>
        <v>43195</v>
      </c>
      <c r="FL3" s="37">
        <f>FC3+7</f>
        <v>43196</v>
      </c>
      <c r="FM3" s="37">
        <f t="shared" ref="FM3:FR3" si="9">FL3+1</f>
        <v>43197</v>
      </c>
      <c r="FN3" s="37">
        <f t="shared" si="9"/>
        <v>43198</v>
      </c>
      <c r="FO3" s="37">
        <f t="shared" si="9"/>
        <v>43199</v>
      </c>
      <c r="FP3" s="37">
        <f t="shared" si="9"/>
        <v>43200</v>
      </c>
      <c r="FQ3" s="37">
        <f t="shared" si="9"/>
        <v>43201</v>
      </c>
      <c r="FR3" s="37">
        <f t="shared" si="9"/>
        <v>43202</v>
      </c>
      <c r="FS3" s="37">
        <f>FL3+7</f>
        <v>43203</v>
      </c>
      <c r="FT3" s="37">
        <f>FS3+1</f>
        <v>43204</v>
      </c>
      <c r="FU3" s="37">
        <f>FT3+1</f>
        <v>43205</v>
      </c>
      <c r="FV3" s="37"/>
      <c r="FW3" s="37">
        <f>FS3+7</f>
        <v>43210</v>
      </c>
      <c r="FX3" s="37">
        <f>FW3+1</f>
        <v>43211</v>
      </c>
      <c r="FY3" s="37">
        <f>FX3+1</f>
        <v>43212</v>
      </c>
      <c r="FZ3" s="37"/>
      <c r="GA3" s="37">
        <f>FW3+7</f>
        <v>43217</v>
      </c>
      <c r="GB3" s="37">
        <f>GA3+1</f>
        <v>43218</v>
      </c>
      <c r="GC3" s="37">
        <f>GB3+1</f>
        <v>43219</v>
      </c>
      <c r="GD3" s="37"/>
      <c r="GE3" s="36">
        <f>GF3</f>
        <v>43224</v>
      </c>
      <c r="GF3" s="37">
        <f>GA3+7</f>
        <v>43224</v>
      </c>
      <c r="GG3" s="37">
        <f>GF3+1</f>
        <v>43225</v>
      </c>
      <c r="GH3" s="37">
        <f>GG3+1</f>
        <v>43226</v>
      </c>
      <c r="GI3" s="37"/>
      <c r="GJ3" s="37">
        <f>GK3-1</f>
        <v>43229</v>
      </c>
      <c r="GK3" s="37">
        <f>GL3-1</f>
        <v>43230</v>
      </c>
      <c r="GL3" s="37">
        <f>GF3+7</f>
        <v>43231</v>
      </c>
      <c r="GM3" s="37">
        <f>GL3+1</f>
        <v>43232</v>
      </c>
      <c r="GN3" s="37">
        <f>GM3+1</f>
        <v>43233</v>
      </c>
      <c r="GO3" s="37"/>
      <c r="GP3" s="37">
        <f>GL3+7</f>
        <v>43238</v>
      </c>
      <c r="GQ3" s="37">
        <f>GP3+1</f>
        <v>43239</v>
      </c>
      <c r="GR3" s="37">
        <f>GQ3+1</f>
        <v>43240</v>
      </c>
      <c r="GS3" s="37">
        <f>GR3+1</f>
        <v>43241</v>
      </c>
      <c r="GT3" s="37"/>
      <c r="GU3" s="37">
        <f>GP3+7</f>
        <v>43245</v>
      </c>
      <c r="GV3" s="37">
        <f>GU3+1</f>
        <v>43246</v>
      </c>
      <c r="GW3" s="37">
        <f>GV3+1</f>
        <v>43247</v>
      </c>
      <c r="GX3" s="37"/>
      <c r="GY3" s="36">
        <f>HB3</f>
        <v>43252</v>
      </c>
      <c r="GZ3" s="37">
        <f>HA3-1</f>
        <v>43250</v>
      </c>
      <c r="HA3" s="37">
        <f>HB3-1</f>
        <v>43251</v>
      </c>
      <c r="HB3" s="37">
        <f>GU3+7</f>
        <v>43252</v>
      </c>
      <c r="HC3" s="37">
        <f>HB3+1</f>
        <v>43253</v>
      </c>
      <c r="HD3" s="37">
        <f>HC3+1</f>
        <v>43254</v>
      </c>
      <c r="HE3" s="37"/>
      <c r="HF3" s="37">
        <f>HB3+7</f>
        <v>43259</v>
      </c>
      <c r="HG3" s="37">
        <f>HF3+1</f>
        <v>43260</v>
      </c>
      <c r="HH3" s="37">
        <f>HG3+1</f>
        <v>43261</v>
      </c>
      <c r="HI3" s="37"/>
      <c r="HJ3" s="37">
        <f>HF3+7</f>
        <v>43266</v>
      </c>
      <c r="HK3" s="37">
        <f>HJ3+1</f>
        <v>43267</v>
      </c>
      <c r="HL3" s="37">
        <f>HK3+1</f>
        <v>43268</v>
      </c>
      <c r="HM3" s="37"/>
      <c r="HN3" s="37">
        <f>HJ3+7</f>
        <v>43273</v>
      </c>
      <c r="HO3" s="37">
        <f>HN3+1</f>
        <v>43274</v>
      </c>
      <c r="HP3" s="37">
        <f>HO3+1</f>
        <v>43275</v>
      </c>
      <c r="HQ3" s="37"/>
      <c r="HR3" s="37">
        <f>HN3+7</f>
        <v>43280</v>
      </c>
      <c r="HS3" s="37">
        <f>HR3+1</f>
        <v>43281</v>
      </c>
      <c r="HT3" s="37">
        <f>HS3+1</f>
        <v>43282</v>
      </c>
      <c r="HU3" s="37"/>
      <c r="HV3" s="36">
        <f>HW3</f>
        <v>43287</v>
      </c>
      <c r="HW3" s="37">
        <f>HR3+7</f>
        <v>43287</v>
      </c>
      <c r="HX3" s="37">
        <f t="shared" ref="HX3:IV3" si="10">HW3+1</f>
        <v>43288</v>
      </c>
      <c r="HY3" s="37">
        <f t="shared" si="10"/>
        <v>43289</v>
      </c>
      <c r="HZ3" s="37">
        <f t="shared" si="10"/>
        <v>43290</v>
      </c>
      <c r="IA3" s="37">
        <f t="shared" si="10"/>
        <v>43291</v>
      </c>
      <c r="IB3" s="37">
        <f t="shared" si="10"/>
        <v>43292</v>
      </c>
      <c r="IC3" s="37">
        <f t="shared" si="10"/>
        <v>43293</v>
      </c>
      <c r="ID3" s="37">
        <f t="shared" si="10"/>
        <v>43294</v>
      </c>
      <c r="IE3" s="37">
        <f t="shared" si="10"/>
        <v>43295</v>
      </c>
      <c r="IF3" s="37">
        <f t="shared" si="10"/>
        <v>43296</v>
      </c>
      <c r="IG3" s="37">
        <f t="shared" si="10"/>
        <v>43297</v>
      </c>
      <c r="IH3" s="37">
        <f t="shared" si="10"/>
        <v>43298</v>
      </c>
      <c r="II3" s="37">
        <f t="shared" si="10"/>
        <v>43299</v>
      </c>
      <c r="IJ3" s="37">
        <f t="shared" si="10"/>
        <v>43300</v>
      </c>
      <c r="IK3" s="37">
        <f t="shared" si="10"/>
        <v>43301</v>
      </c>
      <c r="IL3" s="37">
        <f t="shared" si="10"/>
        <v>43302</v>
      </c>
      <c r="IM3" s="37">
        <f t="shared" si="10"/>
        <v>43303</v>
      </c>
      <c r="IN3" s="37">
        <f t="shared" si="10"/>
        <v>43304</v>
      </c>
      <c r="IO3" s="37">
        <f t="shared" si="10"/>
        <v>43305</v>
      </c>
      <c r="IP3" s="37">
        <f t="shared" si="10"/>
        <v>43306</v>
      </c>
      <c r="IQ3" s="37">
        <f t="shared" si="10"/>
        <v>43307</v>
      </c>
      <c r="IR3" s="37">
        <f t="shared" si="10"/>
        <v>43308</v>
      </c>
      <c r="IS3" s="37">
        <f t="shared" si="10"/>
        <v>43309</v>
      </c>
      <c r="IT3" s="37">
        <f t="shared" si="10"/>
        <v>43310</v>
      </c>
      <c r="IU3" s="37">
        <f t="shared" si="10"/>
        <v>43311</v>
      </c>
      <c r="IV3" s="37">
        <f t="shared" si="10"/>
        <v>43312</v>
      </c>
      <c r="IW3" s="44">
        <f>IV3+1</f>
        <v>43313</v>
      </c>
      <c r="IX3" s="44">
        <f>IW3+1</f>
        <v>43314</v>
      </c>
      <c r="IY3" s="44">
        <f t="shared" ref="IY3:JR3" si="11">IX3+1</f>
        <v>43315</v>
      </c>
      <c r="IZ3" s="44">
        <f t="shared" si="11"/>
        <v>43316</v>
      </c>
      <c r="JA3" s="44">
        <f t="shared" si="11"/>
        <v>43317</v>
      </c>
      <c r="JB3" s="44">
        <f t="shared" si="11"/>
        <v>43318</v>
      </c>
      <c r="JC3" s="44">
        <f t="shared" si="11"/>
        <v>43319</v>
      </c>
      <c r="JD3" s="44">
        <f t="shared" si="11"/>
        <v>43320</v>
      </c>
      <c r="JE3" s="44">
        <f t="shared" si="11"/>
        <v>43321</v>
      </c>
      <c r="JF3" s="44">
        <f t="shared" si="11"/>
        <v>43322</v>
      </c>
      <c r="JG3" s="44">
        <f t="shared" si="11"/>
        <v>43323</v>
      </c>
      <c r="JH3" s="44">
        <f t="shared" si="11"/>
        <v>43324</v>
      </c>
      <c r="JI3" s="44">
        <f t="shared" si="11"/>
        <v>43325</v>
      </c>
      <c r="JJ3" s="44">
        <f t="shared" si="11"/>
        <v>43326</v>
      </c>
      <c r="JK3" s="44">
        <f t="shared" si="11"/>
        <v>43327</v>
      </c>
      <c r="JL3" s="44">
        <f t="shared" si="11"/>
        <v>43328</v>
      </c>
      <c r="JM3" s="44">
        <f t="shared" si="11"/>
        <v>43329</v>
      </c>
      <c r="JN3" s="44">
        <f t="shared" si="11"/>
        <v>43330</v>
      </c>
      <c r="JO3" s="44">
        <f t="shared" si="11"/>
        <v>43331</v>
      </c>
      <c r="JP3" s="44">
        <f t="shared" si="11"/>
        <v>43332</v>
      </c>
      <c r="JQ3" s="44">
        <f>JP3+1</f>
        <v>43333</v>
      </c>
      <c r="JR3" s="44">
        <f t="shared" si="11"/>
        <v>43334</v>
      </c>
      <c r="JS3" s="27"/>
      <c r="JT3" s="27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9" t="s">
        <v>10</v>
      </c>
      <c r="KG3" s="19" t="s">
        <v>11</v>
      </c>
    </row>
    <row r="4" spans="1:300" s="15" customFormat="1" ht="13">
      <c r="A4" s="85" t="s">
        <v>56</v>
      </c>
      <c r="B4" s="40" t="s">
        <v>37</v>
      </c>
      <c r="C4" s="40" t="s">
        <v>22</v>
      </c>
      <c r="D4" s="30"/>
      <c r="E4" s="29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 t="s">
        <v>82</v>
      </c>
      <c r="Y4" s="20" t="s">
        <v>82</v>
      </c>
      <c r="Z4" s="20" t="s">
        <v>82</v>
      </c>
      <c r="AA4" s="20"/>
      <c r="AB4" s="20"/>
      <c r="AC4" s="20"/>
      <c r="AD4" s="20"/>
      <c r="AE4" s="20"/>
      <c r="AF4" s="20"/>
      <c r="AG4" s="20"/>
      <c r="AH4" s="20" t="s">
        <v>83</v>
      </c>
      <c r="AI4" s="20" t="s">
        <v>44</v>
      </c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 t="s">
        <v>45</v>
      </c>
      <c r="AV4" s="20" t="s">
        <v>43</v>
      </c>
      <c r="AW4" s="20" t="s">
        <v>43</v>
      </c>
      <c r="AX4" s="20" t="s">
        <v>43</v>
      </c>
      <c r="AY4" s="20" t="s">
        <v>42</v>
      </c>
      <c r="AZ4" s="20"/>
      <c r="BA4" s="20"/>
      <c r="BB4" s="20"/>
      <c r="BC4" s="20"/>
      <c r="BD4" s="31"/>
      <c r="BE4" s="31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 t="s">
        <v>42</v>
      </c>
      <c r="BT4" s="20" t="s">
        <v>44</v>
      </c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 t="s">
        <v>42</v>
      </c>
      <c r="CH4" s="20" t="s">
        <v>44</v>
      </c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 t="s">
        <v>42</v>
      </c>
      <c r="CY4" s="20" t="s">
        <v>43</v>
      </c>
      <c r="CZ4" s="20" t="s">
        <v>43</v>
      </c>
      <c r="DA4" s="20" t="s">
        <v>43</v>
      </c>
      <c r="DB4" s="20" t="s">
        <v>42</v>
      </c>
      <c r="DC4" s="20"/>
      <c r="DD4" s="20"/>
      <c r="DE4" s="20" t="s">
        <v>42</v>
      </c>
      <c r="DF4" s="20" t="s">
        <v>44</v>
      </c>
      <c r="DG4" s="20"/>
      <c r="DH4" s="20"/>
      <c r="DI4" s="20"/>
      <c r="DJ4" s="20"/>
      <c r="DK4" s="20"/>
      <c r="DL4" s="20"/>
      <c r="DM4" s="20" t="s">
        <v>42</v>
      </c>
      <c r="DN4" s="20" t="s">
        <v>44</v>
      </c>
      <c r="DO4" s="20"/>
      <c r="DP4" s="20"/>
      <c r="DQ4" s="20"/>
      <c r="DR4" s="20"/>
      <c r="DS4" s="20"/>
      <c r="DT4" s="20"/>
      <c r="DU4" s="20"/>
      <c r="DY4" s="20" t="s">
        <v>45</v>
      </c>
      <c r="DZ4" s="20" t="s">
        <v>43</v>
      </c>
      <c r="EA4" s="20" t="s">
        <v>43</v>
      </c>
      <c r="EB4" s="20" t="s">
        <v>43</v>
      </c>
      <c r="EC4" s="20" t="s">
        <v>42</v>
      </c>
      <c r="ED4" s="20"/>
      <c r="EE4" s="20"/>
      <c r="EF4" s="20"/>
      <c r="EJ4" s="20"/>
      <c r="EK4" s="20"/>
      <c r="EL4" s="20" t="s">
        <v>42</v>
      </c>
      <c r="EM4" s="20" t="s">
        <v>44</v>
      </c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 t="s">
        <v>42</v>
      </c>
      <c r="EY4" s="20" t="s">
        <v>44</v>
      </c>
      <c r="EZ4" s="20"/>
      <c r="FA4" s="20"/>
      <c r="FB4" s="20"/>
      <c r="FC4" s="20"/>
      <c r="FD4" s="20"/>
      <c r="FE4" s="20"/>
      <c r="FF4" s="20"/>
      <c r="FG4" s="20"/>
      <c r="FH4" s="20" t="s">
        <v>42</v>
      </c>
      <c r="FI4" s="20" t="s">
        <v>43</v>
      </c>
      <c r="FJ4" s="20" t="s">
        <v>43</v>
      </c>
      <c r="FK4" s="20" t="s">
        <v>43</v>
      </c>
      <c r="FL4" s="20" t="s">
        <v>42</v>
      </c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 t="s">
        <v>42</v>
      </c>
      <c r="FX4" s="20" t="s">
        <v>44</v>
      </c>
      <c r="FY4" s="20"/>
      <c r="FZ4" s="20"/>
      <c r="GA4" s="20"/>
      <c r="GB4" s="20"/>
      <c r="GC4" s="20"/>
      <c r="GD4" s="20"/>
      <c r="GE4" s="20"/>
      <c r="GF4" s="20" t="s">
        <v>42</v>
      </c>
      <c r="GG4" s="20" t="s">
        <v>44</v>
      </c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 t="s">
        <v>42</v>
      </c>
      <c r="GV4" s="20" t="s">
        <v>44</v>
      </c>
      <c r="GW4" s="20"/>
      <c r="GX4" s="20"/>
      <c r="GY4" s="20"/>
      <c r="GZ4" s="20"/>
      <c r="HA4" s="20"/>
      <c r="HB4" s="20"/>
      <c r="HC4" s="20"/>
      <c r="HD4" s="20"/>
      <c r="HE4" s="20"/>
      <c r="HF4" s="20" t="s">
        <v>42</v>
      </c>
      <c r="HG4" s="20" t="s">
        <v>44</v>
      </c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42" t="s">
        <v>45</v>
      </c>
      <c r="IH4" s="42" t="s">
        <v>43</v>
      </c>
      <c r="II4" s="42" t="s">
        <v>43</v>
      </c>
      <c r="IJ4" s="42" t="s">
        <v>43</v>
      </c>
      <c r="IK4" s="42" t="s">
        <v>42</v>
      </c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20" t="s">
        <v>45</v>
      </c>
      <c r="JJ4" s="20" t="s">
        <v>43</v>
      </c>
      <c r="JK4" s="20" t="s">
        <v>43</v>
      </c>
      <c r="JL4" s="20" t="s">
        <v>43</v>
      </c>
      <c r="JM4" s="20" t="s">
        <v>42</v>
      </c>
      <c r="JN4" s="13"/>
      <c r="JO4" s="13"/>
      <c r="JP4" s="13"/>
      <c r="JQ4" s="13"/>
      <c r="JR4" s="13"/>
      <c r="JS4" s="18"/>
      <c r="JT4" s="35">
        <f t="shared" ref="JT4:JT14" si="12">COUNTA(F4:JR4)</f>
        <v>55</v>
      </c>
      <c r="JU4" s="32"/>
      <c r="JV4" s="32"/>
      <c r="JW4" s="32"/>
      <c r="JX4" s="32"/>
      <c r="JY4" s="32"/>
      <c r="JZ4" s="32"/>
      <c r="KA4" s="32"/>
      <c r="KB4" s="32"/>
      <c r="KC4" s="32"/>
      <c r="KD4" s="32"/>
      <c r="KE4" s="32"/>
      <c r="KF4" s="25" t="s">
        <v>73</v>
      </c>
      <c r="KG4" s="25" t="s">
        <v>39</v>
      </c>
      <c r="KH4" s="16"/>
      <c r="KI4" s="16"/>
      <c r="KJ4" s="16"/>
      <c r="KK4" s="16"/>
      <c r="KL4" s="16"/>
      <c r="KM4" s="16"/>
      <c r="KN4" s="16"/>
    </row>
    <row r="5" spans="1:300" s="15" customFormat="1" ht="13">
      <c r="A5" s="86"/>
      <c r="B5" s="40" t="s">
        <v>38</v>
      </c>
      <c r="C5" s="40" t="s">
        <v>23</v>
      </c>
      <c r="D5" s="30"/>
      <c r="E5" s="29"/>
      <c r="F5" s="20"/>
      <c r="G5" s="20" t="s">
        <v>42</v>
      </c>
      <c r="H5" s="20" t="s">
        <v>43</v>
      </c>
      <c r="I5" s="20" t="s">
        <v>44</v>
      </c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 t="s">
        <v>42</v>
      </c>
      <c r="Y5" s="20" t="s">
        <v>43</v>
      </c>
      <c r="Z5" s="20" t="s">
        <v>44</v>
      </c>
      <c r="AA5" s="20"/>
      <c r="AB5" s="20"/>
      <c r="AC5" s="20"/>
      <c r="AD5" s="20"/>
      <c r="AE5" s="20"/>
      <c r="AF5" s="20"/>
      <c r="AG5" s="20" t="s">
        <v>42</v>
      </c>
      <c r="AH5" s="20" t="s">
        <v>43</v>
      </c>
      <c r="AI5" s="20" t="s">
        <v>44</v>
      </c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 t="s">
        <v>44</v>
      </c>
      <c r="AV5" s="20" t="s">
        <v>43</v>
      </c>
      <c r="AW5" s="20" t="s">
        <v>43</v>
      </c>
      <c r="AX5" s="20" t="s">
        <v>43</v>
      </c>
      <c r="AY5" s="20" t="s">
        <v>42</v>
      </c>
      <c r="AZ5" s="20"/>
      <c r="BA5" s="20"/>
      <c r="BB5" s="20"/>
      <c r="BC5" s="20"/>
      <c r="BD5" s="31"/>
      <c r="BE5" s="31"/>
      <c r="BF5" s="20"/>
      <c r="BG5" s="20"/>
      <c r="BH5" s="20"/>
      <c r="BI5" s="20"/>
      <c r="BJ5" s="20"/>
      <c r="BK5" s="20" t="s">
        <v>42</v>
      </c>
      <c r="BL5" s="20" t="s">
        <v>43</v>
      </c>
      <c r="BM5" s="20" t="s">
        <v>44</v>
      </c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 t="s">
        <v>42</v>
      </c>
      <c r="CH5" s="20" t="s">
        <v>43</v>
      </c>
      <c r="CI5" s="20" t="s">
        <v>44</v>
      </c>
      <c r="CJ5" s="20"/>
      <c r="CK5" s="20"/>
      <c r="CL5" s="20"/>
      <c r="CM5" s="20"/>
      <c r="CN5" s="20"/>
      <c r="CO5" s="20" t="s">
        <v>42</v>
      </c>
      <c r="CP5" s="20" t="s">
        <v>43</v>
      </c>
      <c r="CQ5" s="20" t="s">
        <v>43</v>
      </c>
      <c r="CR5" s="20" t="s">
        <v>43</v>
      </c>
      <c r="CS5" s="20" t="s">
        <v>42</v>
      </c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 t="s">
        <v>42</v>
      </c>
      <c r="DF5" s="20" t="s">
        <v>43</v>
      </c>
      <c r="DG5" s="20" t="s">
        <v>44</v>
      </c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 t="s">
        <v>42</v>
      </c>
      <c r="DW5" s="20" t="s">
        <v>43</v>
      </c>
      <c r="DX5" s="20" t="s">
        <v>44</v>
      </c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 t="s">
        <v>42</v>
      </c>
      <c r="EM5" s="20" t="s">
        <v>43</v>
      </c>
      <c r="EN5" s="20" t="s">
        <v>44</v>
      </c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 t="s">
        <v>42</v>
      </c>
      <c r="FI5" s="20" t="s">
        <v>43</v>
      </c>
      <c r="FJ5" s="20" t="s">
        <v>43</v>
      </c>
      <c r="FK5" s="20" t="s">
        <v>43</v>
      </c>
      <c r="FL5" s="20" t="s">
        <v>42</v>
      </c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 t="s">
        <v>42</v>
      </c>
      <c r="FX5" s="20" t="s">
        <v>43</v>
      </c>
      <c r="FY5" s="20" t="s">
        <v>44</v>
      </c>
      <c r="FZ5" s="20"/>
      <c r="GA5" s="20"/>
      <c r="GB5" s="20"/>
      <c r="GC5" s="20"/>
      <c r="GD5" s="20"/>
      <c r="GE5" s="20"/>
      <c r="GF5" s="20" t="s">
        <v>42</v>
      </c>
      <c r="GG5" s="20" t="s">
        <v>43</v>
      </c>
      <c r="GH5" s="20" t="s">
        <v>44</v>
      </c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 t="s">
        <v>42</v>
      </c>
      <c r="GV5" s="20" t="s">
        <v>43</v>
      </c>
      <c r="GW5" s="20" t="s">
        <v>44</v>
      </c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 t="s">
        <v>42</v>
      </c>
      <c r="HO5" s="20" t="s">
        <v>43</v>
      </c>
      <c r="HP5" s="20" t="s">
        <v>44</v>
      </c>
      <c r="HQ5" s="20"/>
      <c r="HR5" s="20"/>
      <c r="HS5" s="20"/>
      <c r="HT5" s="20"/>
      <c r="HU5" s="20"/>
      <c r="HV5" s="20"/>
      <c r="HW5" s="20"/>
      <c r="HX5" s="20"/>
      <c r="HY5" s="20"/>
      <c r="HZ5" s="20" t="s">
        <v>44</v>
      </c>
      <c r="IA5" s="20" t="s">
        <v>43</v>
      </c>
      <c r="IB5" s="20" t="s">
        <v>43</v>
      </c>
      <c r="IC5" s="20" t="s">
        <v>43</v>
      </c>
      <c r="ID5" s="20" t="s">
        <v>42</v>
      </c>
      <c r="IE5" s="20"/>
      <c r="IF5" s="20"/>
      <c r="IG5" s="20"/>
      <c r="IH5" s="20"/>
      <c r="II5" s="20"/>
      <c r="IJ5" s="20"/>
      <c r="IK5" s="20"/>
      <c r="IL5" s="20"/>
      <c r="IM5" s="20"/>
      <c r="IN5" s="20" t="s">
        <v>44</v>
      </c>
      <c r="IO5" s="20" t="s">
        <v>43</v>
      </c>
      <c r="IP5" s="20" t="s">
        <v>43</v>
      </c>
      <c r="IQ5" s="20" t="s">
        <v>43</v>
      </c>
      <c r="IR5" s="20" t="s">
        <v>42</v>
      </c>
      <c r="IS5" s="20"/>
      <c r="IT5" s="20"/>
      <c r="IU5" s="20"/>
      <c r="IV5" s="20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20" t="s">
        <v>44</v>
      </c>
      <c r="JJ5" s="20" t="s">
        <v>43</v>
      </c>
      <c r="JK5" s="20" t="s">
        <v>43</v>
      </c>
      <c r="JL5" s="20" t="s">
        <v>43</v>
      </c>
      <c r="JM5" s="20" t="s">
        <v>42</v>
      </c>
      <c r="JN5" s="13"/>
      <c r="JO5" s="13"/>
      <c r="JP5" s="13"/>
      <c r="JQ5" s="13"/>
      <c r="JR5" s="13"/>
      <c r="JS5" s="18"/>
      <c r="JT5" s="35">
        <f t="shared" si="12"/>
        <v>66</v>
      </c>
      <c r="JU5" s="32"/>
      <c r="JV5" s="32"/>
      <c r="JW5" s="32"/>
      <c r="JX5" s="32"/>
      <c r="JY5" s="32"/>
      <c r="JZ5" s="32"/>
      <c r="KA5" s="32"/>
      <c r="KB5" s="32"/>
      <c r="KC5" s="32"/>
      <c r="KD5" s="32"/>
      <c r="KE5" s="32"/>
      <c r="KF5" s="25" t="s">
        <v>74</v>
      </c>
      <c r="KG5" s="25" t="s">
        <v>39</v>
      </c>
      <c r="KH5" s="16"/>
      <c r="KI5" s="16"/>
      <c r="KJ5" s="16"/>
      <c r="KK5" s="16"/>
      <c r="KL5" s="16"/>
      <c r="KM5" s="16"/>
      <c r="KN5" s="16"/>
    </row>
    <row r="6" spans="1:300" s="15" customFormat="1" ht="13">
      <c r="A6" s="86"/>
      <c r="B6" s="41" t="s">
        <v>24</v>
      </c>
      <c r="C6" s="41" t="s">
        <v>25</v>
      </c>
      <c r="D6" s="30"/>
      <c r="E6" s="29"/>
      <c r="F6" s="20"/>
      <c r="G6" s="20"/>
      <c r="H6" s="20"/>
      <c r="I6" s="20"/>
      <c r="J6" s="20"/>
      <c r="K6" s="20"/>
      <c r="L6" s="20"/>
      <c r="M6" s="20"/>
      <c r="N6" s="20"/>
      <c r="O6" s="20"/>
      <c r="P6" s="20" t="s">
        <v>42</v>
      </c>
      <c r="Q6" s="20" t="s">
        <v>43</v>
      </c>
      <c r="R6" s="20" t="s">
        <v>44</v>
      </c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 t="s">
        <v>42</v>
      </c>
      <c r="AL6" s="20" t="s">
        <v>43</v>
      </c>
      <c r="AM6" s="20" t="s">
        <v>44</v>
      </c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31"/>
      <c r="BE6" s="31"/>
      <c r="BF6" s="20"/>
      <c r="BG6" s="20"/>
      <c r="BH6" s="20"/>
      <c r="BI6" s="20"/>
      <c r="BJ6" s="20"/>
      <c r="BK6" s="20"/>
      <c r="BL6" s="20"/>
      <c r="BM6" s="20"/>
      <c r="BN6" s="20"/>
      <c r="BO6" s="20" t="s">
        <v>42</v>
      </c>
      <c r="BP6" s="20" t="s">
        <v>43</v>
      </c>
      <c r="BQ6" s="20" t="s">
        <v>44</v>
      </c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 t="s">
        <v>42</v>
      </c>
      <c r="DJ6" s="20" t="s">
        <v>43</v>
      </c>
      <c r="DK6" s="20" t="s">
        <v>44</v>
      </c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 t="s">
        <v>42</v>
      </c>
      <c r="EH6" s="20" t="s">
        <v>43</v>
      </c>
      <c r="EI6" s="20" t="s">
        <v>44</v>
      </c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 t="s">
        <v>42</v>
      </c>
      <c r="EU6" s="20" t="s">
        <v>43</v>
      </c>
      <c r="EV6" s="20" t="s">
        <v>44</v>
      </c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31"/>
      <c r="FI6" s="31"/>
      <c r="FJ6" s="31"/>
      <c r="FK6" s="31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 t="s">
        <v>42</v>
      </c>
      <c r="GB6" s="20" t="s">
        <v>43</v>
      </c>
      <c r="GC6" s="20" t="s">
        <v>44</v>
      </c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I6" s="20"/>
      <c r="HJ6" s="20" t="s">
        <v>42</v>
      </c>
      <c r="HK6" s="20" t="s">
        <v>43</v>
      </c>
      <c r="HL6" s="20" t="s">
        <v>44</v>
      </c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20" t="s">
        <v>45</v>
      </c>
      <c r="JJ6" s="20" t="s">
        <v>43</v>
      </c>
      <c r="JK6" s="20" t="s">
        <v>43</v>
      </c>
      <c r="JL6" s="20" t="s">
        <v>43</v>
      </c>
      <c r="JM6" s="20" t="s">
        <v>42</v>
      </c>
      <c r="JN6" s="13"/>
      <c r="JO6" s="13"/>
      <c r="JP6" s="13"/>
      <c r="JQ6" s="13"/>
      <c r="JR6" s="13"/>
      <c r="JS6" s="18"/>
      <c r="JT6" s="35">
        <f t="shared" si="12"/>
        <v>29</v>
      </c>
      <c r="JU6" s="32"/>
      <c r="JV6" s="32"/>
      <c r="JW6" s="32"/>
      <c r="JX6" s="32"/>
      <c r="JY6" s="32"/>
      <c r="JZ6" s="32"/>
      <c r="KA6" s="32"/>
      <c r="KB6" s="32"/>
      <c r="KC6" s="32"/>
      <c r="KD6" s="32"/>
      <c r="KE6" s="32"/>
      <c r="KF6" s="25" t="s">
        <v>76</v>
      </c>
      <c r="KG6" s="25" t="s">
        <v>39</v>
      </c>
      <c r="KH6" s="16"/>
      <c r="KI6" s="16"/>
      <c r="KJ6" s="16"/>
      <c r="KK6" s="16"/>
      <c r="KL6" s="16"/>
      <c r="KM6" s="16"/>
      <c r="KN6" s="16"/>
    </row>
    <row r="7" spans="1:300" s="15" customFormat="1" ht="13">
      <c r="A7" s="86"/>
      <c r="B7" s="41" t="s">
        <v>26</v>
      </c>
      <c r="C7" s="41" t="s">
        <v>27</v>
      </c>
      <c r="D7" s="30"/>
      <c r="E7" s="2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 t="s">
        <v>45</v>
      </c>
      <c r="AV7" s="20" t="s">
        <v>43</v>
      </c>
      <c r="AW7" s="20" t="s">
        <v>43</v>
      </c>
      <c r="AX7" s="20" t="s">
        <v>43</v>
      </c>
      <c r="AY7" s="20" t="s">
        <v>42</v>
      </c>
      <c r="AZ7" s="20"/>
      <c r="BA7" s="20"/>
      <c r="BB7" s="20"/>
      <c r="BC7" s="20"/>
      <c r="BD7" s="31"/>
      <c r="BE7" s="31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 t="s">
        <v>45</v>
      </c>
      <c r="DZ7" s="20" t="s">
        <v>43</v>
      </c>
      <c r="EA7" s="20" t="s">
        <v>43</v>
      </c>
      <c r="EB7" s="20" t="s">
        <v>43</v>
      </c>
      <c r="EC7" s="20" t="s">
        <v>42</v>
      </c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31"/>
      <c r="FI7" s="31"/>
      <c r="FJ7" s="31"/>
      <c r="FK7" s="31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 t="s">
        <v>45</v>
      </c>
      <c r="IA7" s="20" t="s">
        <v>43</v>
      </c>
      <c r="IB7" s="20" t="s">
        <v>43</v>
      </c>
      <c r="IC7" s="20" t="s">
        <v>43</v>
      </c>
      <c r="ID7" s="20" t="s">
        <v>42</v>
      </c>
      <c r="IE7" s="20"/>
      <c r="IF7" s="20"/>
      <c r="IG7" s="20" t="s">
        <v>45</v>
      </c>
      <c r="IH7" s="20" t="s">
        <v>43</v>
      </c>
      <c r="II7" s="20" t="s">
        <v>43</v>
      </c>
      <c r="IJ7" s="20" t="s">
        <v>43</v>
      </c>
      <c r="IK7" s="20" t="s">
        <v>42</v>
      </c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8"/>
      <c r="JT7" s="35">
        <f t="shared" si="12"/>
        <v>20</v>
      </c>
      <c r="JU7" s="32"/>
      <c r="JV7" s="32"/>
      <c r="JW7" s="32"/>
      <c r="JX7" s="32"/>
      <c r="JY7" s="32"/>
      <c r="JZ7" s="32"/>
      <c r="KA7" s="32"/>
      <c r="KB7" s="32"/>
      <c r="KC7" s="32"/>
      <c r="KD7" s="32"/>
      <c r="KE7" s="32"/>
      <c r="KF7" s="25" t="s">
        <v>75</v>
      </c>
      <c r="KG7" s="25" t="s">
        <v>40</v>
      </c>
      <c r="KH7" s="16"/>
      <c r="KI7" s="16"/>
      <c r="KJ7" s="16"/>
      <c r="KK7" s="16"/>
      <c r="KL7" s="16"/>
      <c r="KM7" s="16"/>
      <c r="KN7" s="16"/>
    </row>
    <row r="8" spans="1:300" s="15" customFormat="1" ht="13">
      <c r="A8" s="86"/>
      <c r="B8" s="41" t="s">
        <v>28</v>
      </c>
      <c r="C8" s="41" t="s">
        <v>29</v>
      </c>
      <c r="D8" s="30"/>
      <c r="E8" s="29"/>
      <c r="F8" s="20"/>
      <c r="G8" s="20"/>
      <c r="H8" s="20"/>
      <c r="I8" s="20"/>
      <c r="J8" s="20"/>
      <c r="K8" s="20"/>
      <c r="L8" s="20"/>
      <c r="M8" s="20"/>
      <c r="N8" s="20"/>
      <c r="O8" s="20"/>
      <c r="P8" s="20" t="s">
        <v>42</v>
      </c>
      <c r="Q8" s="20" t="s">
        <v>43</v>
      </c>
      <c r="R8" s="20" t="s">
        <v>44</v>
      </c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 t="s">
        <v>42</v>
      </c>
      <c r="AL8" s="20" t="s">
        <v>43</v>
      </c>
      <c r="AM8" s="20" t="s">
        <v>44</v>
      </c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31"/>
      <c r="BE8" s="31"/>
      <c r="BF8" s="20"/>
      <c r="BG8" s="20"/>
      <c r="BH8" s="20"/>
      <c r="BI8" s="20"/>
      <c r="BJ8" s="20"/>
      <c r="BK8" s="20"/>
      <c r="BL8" s="20"/>
      <c r="BM8" s="20"/>
      <c r="BN8" s="20"/>
      <c r="BO8" s="20" t="s">
        <v>42</v>
      </c>
      <c r="BP8" s="20" t="s">
        <v>43</v>
      </c>
      <c r="BQ8" s="20" t="s">
        <v>44</v>
      </c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 t="s">
        <v>42</v>
      </c>
      <c r="DJ8" s="20" t="s">
        <v>43</v>
      </c>
      <c r="DK8" s="20" t="s">
        <v>44</v>
      </c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 t="s">
        <v>42</v>
      </c>
      <c r="EH8" s="20" t="s">
        <v>43</v>
      </c>
      <c r="EI8" s="20" t="s">
        <v>44</v>
      </c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 t="s">
        <v>42</v>
      </c>
      <c r="EU8" s="20" t="s">
        <v>43</v>
      </c>
      <c r="EV8" s="20" t="s">
        <v>44</v>
      </c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31"/>
      <c r="FI8" s="31"/>
      <c r="FJ8" s="31"/>
      <c r="FK8" s="31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 t="s">
        <v>42</v>
      </c>
      <c r="GB8" s="20" t="s">
        <v>43</v>
      </c>
      <c r="GC8" s="20" t="s">
        <v>44</v>
      </c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 t="s">
        <v>42</v>
      </c>
      <c r="HK8" s="20" t="s">
        <v>43</v>
      </c>
      <c r="HL8" s="20" t="s">
        <v>44</v>
      </c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 t="s">
        <v>45</v>
      </c>
      <c r="IO8" s="20" t="s">
        <v>43</v>
      </c>
      <c r="IP8" s="20" t="s">
        <v>43</v>
      </c>
      <c r="IQ8" s="20" t="s">
        <v>43</v>
      </c>
      <c r="IR8" s="20" t="s">
        <v>42</v>
      </c>
      <c r="IS8" s="20"/>
      <c r="IT8" s="20"/>
      <c r="IU8" s="20"/>
      <c r="IV8" s="20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20" t="s">
        <v>45</v>
      </c>
      <c r="JJ8" s="20" t="s">
        <v>43</v>
      </c>
      <c r="JK8" s="20" t="s">
        <v>43</v>
      </c>
      <c r="JL8" s="20" t="s">
        <v>43</v>
      </c>
      <c r="JM8" s="20" t="s">
        <v>42</v>
      </c>
      <c r="JN8" s="13"/>
      <c r="JO8" s="13"/>
      <c r="JP8" s="13"/>
      <c r="JQ8" s="13"/>
      <c r="JR8" s="13"/>
      <c r="JS8" s="18"/>
      <c r="JT8" s="35">
        <f t="shared" si="12"/>
        <v>34</v>
      </c>
      <c r="JU8" s="32"/>
      <c r="JV8" s="32"/>
      <c r="JW8" s="32"/>
      <c r="JX8" s="32"/>
      <c r="JY8" s="32"/>
      <c r="JZ8" s="32"/>
      <c r="KA8" s="32"/>
      <c r="KB8" s="32"/>
      <c r="KC8" s="32"/>
      <c r="KD8" s="32"/>
      <c r="KE8" s="32"/>
      <c r="KF8" s="25" t="s">
        <v>75</v>
      </c>
      <c r="KG8" s="25" t="s">
        <v>40</v>
      </c>
      <c r="KH8" s="16"/>
      <c r="KI8" s="16"/>
      <c r="KJ8" s="16"/>
      <c r="KK8" s="16"/>
      <c r="KL8" s="16"/>
      <c r="KM8" s="16"/>
      <c r="KN8" s="16"/>
    </row>
    <row r="9" spans="1:300" s="15" customFormat="1" ht="13">
      <c r="A9" s="86"/>
      <c r="B9" s="41" t="s">
        <v>30</v>
      </c>
      <c r="C9" s="41" t="s">
        <v>31</v>
      </c>
      <c r="D9" s="30"/>
      <c r="E9" s="29"/>
      <c r="F9" s="20"/>
      <c r="G9" s="20"/>
      <c r="H9" s="20"/>
      <c r="I9" s="20"/>
      <c r="J9" s="20"/>
      <c r="K9" s="20"/>
      <c r="L9" s="20"/>
      <c r="M9" s="20"/>
      <c r="N9" s="20"/>
      <c r="O9" s="20"/>
      <c r="P9" s="20" t="s">
        <v>42</v>
      </c>
      <c r="Q9" s="20" t="s">
        <v>77</v>
      </c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 t="s">
        <v>42</v>
      </c>
      <c r="AL9" s="20" t="s">
        <v>43</v>
      </c>
      <c r="AM9" s="20" t="s">
        <v>44</v>
      </c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31"/>
      <c r="BE9" s="31"/>
      <c r="BF9" s="20"/>
      <c r="BG9" s="20"/>
      <c r="BH9" s="20"/>
      <c r="BI9" s="20"/>
      <c r="BJ9" s="20"/>
      <c r="BK9" s="20"/>
      <c r="BL9" s="20"/>
      <c r="BM9" s="20"/>
      <c r="BN9" s="20"/>
      <c r="BR9" s="20"/>
      <c r="BS9" s="20" t="s">
        <v>42</v>
      </c>
      <c r="BT9" s="20" t="s">
        <v>43</v>
      </c>
      <c r="BU9" s="20" t="s">
        <v>44</v>
      </c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 t="s">
        <v>42</v>
      </c>
      <c r="CY9" s="60" t="s">
        <v>43</v>
      </c>
      <c r="CZ9" s="20" t="s">
        <v>43</v>
      </c>
      <c r="DA9" s="20" t="s">
        <v>43</v>
      </c>
      <c r="DB9" s="20" t="s">
        <v>42</v>
      </c>
      <c r="DC9" s="20"/>
      <c r="DD9" s="20"/>
      <c r="DE9" s="20"/>
      <c r="DF9" s="20"/>
      <c r="DG9" s="20"/>
      <c r="DH9" s="20"/>
      <c r="DI9" s="20" t="s">
        <v>42</v>
      </c>
      <c r="DJ9" s="20" t="s">
        <v>43</v>
      </c>
      <c r="DK9" s="20" t="s">
        <v>44</v>
      </c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 t="s">
        <v>42</v>
      </c>
      <c r="EH9" s="20" t="s">
        <v>43</v>
      </c>
      <c r="EI9" s="20" t="s">
        <v>44</v>
      </c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 t="s">
        <v>42</v>
      </c>
      <c r="EU9" s="20" t="s">
        <v>43</v>
      </c>
      <c r="EV9" s="20" t="s">
        <v>44</v>
      </c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31"/>
      <c r="FI9" s="20" t="s">
        <v>45</v>
      </c>
      <c r="FJ9" s="20" t="s">
        <v>43</v>
      </c>
      <c r="FK9" s="20" t="s">
        <v>43</v>
      </c>
      <c r="FL9" s="20" t="s">
        <v>42</v>
      </c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D9" s="20"/>
      <c r="GE9" s="20"/>
      <c r="GF9" s="20" t="s">
        <v>42</v>
      </c>
      <c r="GG9" s="20" t="s">
        <v>43</v>
      </c>
      <c r="GH9" s="20" t="s">
        <v>44</v>
      </c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 t="s">
        <v>42</v>
      </c>
      <c r="HK9" s="20" t="s">
        <v>43</v>
      </c>
      <c r="HL9" s="20" t="s">
        <v>44</v>
      </c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 t="s">
        <v>45</v>
      </c>
      <c r="IH9" s="20" t="s">
        <v>43</v>
      </c>
      <c r="II9" s="20" t="s">
        <v>43</v>
      </c>
      <c r="IJ9" s="20" t="s">
        <v>43</v>
      </c>
      <c r="IK9" s="20" t="s">
        <v>42</v>
      </c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8"/>
      <c r="JT9" s="35">
        <f t="shared" si="12"/>
        <v>37</v>
      </c>
      <c r="JU9" s="32"/>
      <c r="JV9" s="32"/>
      <c r="JW9" s="32"/>
      <c r="JX9" s="32"/>
      <c r="JY9" s="32"/>
      <c r="JZ9" s="32"/>
      <c r="KA9" s="32"/>
      <c r="KB9" s="32"/>
      <c r="KC9" s="32"/>
      <c r="KD9" s="32"/>
      <c r="KE9" s="32"/>
      <c r="KF9" s="25" t="s">
        <v>74</v>
      </c>
      <c r="KG9" s="25" t="s">
        <v>41</v>
      </c>
      <c r="KH9" s="16"/>
      <c r="KI9" s="16"/>
      <c r="KJ9" s="16"/>
      <c r="KK9" s="16"/>
      <c r="KL9" s="16"/>
      <c r="KM9" s="16"/>
      <c r="KN9" s="16"/>
    </row>
    <row r="10" spans="1:300" s="15" customFormat="1" ht="13">
      <c r="A10" s="86"/>
      <c r="B10" s="41" t="s">
        <v>32</v>
      </c>
      <c r="C10" s="41" t="s">
        <v>33</v>
      </c>
      <c r="D10" s="30"/>
      <c r="E10" s="29"/>
      <c r="F10" s="20"/>
      <c r="G10" s="20" t="s">
        <v>42</v>
      </c>
      <c r="H10" s="20" t="s">
        <v>43</v>
      </c>
      <c r="I10" s="20" t="s">
        <v>44</v>
      </c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 t="s">
        <v>42</v>
      </c>
      <c r="Y10" s="20" t="s">
        <v>43</v>
      </c>
      <c r="Z10" s="20" t="s">
        <v>44</v>
      </c>
      <c r="AA10" s="20"/>
      <c r="AB10" s="20"/>
      <c r="AC10" s="20"/>
      <c r="AD10" s="20"/>
      <c r="AE10" s="20"/>
      <c r="AF10" s="20"/>
      <c r="AG10" s="20" t="s">
        <v>42</v>
      </c>
      <c r="AH10" s="20" t="s">
        <v>43</v>
      </c>
      <c r="AI10" s="20" t="s">
        <v>44</v>
      </c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31"/>
      <c r="BE10" s="31"/>
      <c r="BF10" s="20"/>
      <c r="BG10" s="20"/>
      <c r="BH10" s="20"/>
      <c r="BI10" s="20"/>
      <c r="BJ10" s="20"/>
      <c r="BK10" s="20" t="s">
        <v>42</v>
      </c>
      <c r="BL10" s="20" t="s">
        <v>43</v>
      </c>
      <c r="BM10" s="20" t="s">
        <v>44</v>
      </c>
      <c r="BN10" s="20"/>
      <c r="BO10" s="20"/>
      <c r="BP10" s="20"/>
      <c r="BQ10" s="20"/>
      <c r="BR10" s="20"/>
      <c r="BS10" s="20" t="s">
        <v>42</v>
      </c>
      <c r="BT10" s="20" t="s">
        <v>43</v>
      </c>
      <c r="BU10" s="20" t="s">
        <v>44</v>
      </c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 t="s">
        <v>42</v>
      </c>
      <c r="CH10" s="20" t="s">
        <v>43</v>
      </c>
      <c r="CI10" s="20" t="s">
        <v>44</v>
      </c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 t="s">
        <v>42</v>
      </c>
      <c r="DF10" s="20" t="s">
        <v>43</v>
      </c>
      <c r="DG10" s="20" t="s">
        <v>44</v>
      </c>
      <c r="DH10" s="20"/>
      <c r="DI10" s="20"/>
      <c r="DJ10" s="20"/>
      <c r="DK10" s="20"/>
      <c r="DL10" s="20"/>
      <c r="DM10" s="20" t="s">
        <v>42</v>
      </c>
      <c r="DN10" s="20" t="s">
        <v>43</v>
      </c>
      <c r="DO10" s="20" t="s">
        <v>44</v>
      </c>
      <c r="DP10" s="20"/>
      <c r="DQ10" s="20"/>
      <c r="DR10" s="20"/>
      <c r="DS10" s="20"/>
      <c r="DT10" s="20"/>
      <c r="DU10" s="20"/>
      <c r="DV10" s="20" t="s">
        <v>42</v>
      </c>
      <c r="DW10" s="20" t="s">
        <v>43</v>
      </c>
      <c r="DX10" s="20" t="s">
        <v>44</v>
      </c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 t="s">
        <v>42</v>
      </c>
      <c r="EM10" s="20" t="s">
        <v>43</v>
      </c>
      <c r="EN10" s="20" t="s">
        <v>44</v>
      </c>
      <c r="EO10" s="20"/>
      <c r="EP10" s="20"/>
      <c r="EQ10" s="20"/>
      <c r="ER10" s="20"/>
      <c r="ES10" s="20"/>
      <c r="ET10" s="20"/>
      <c r="EU10" s="20"/>
      <c r="EV10" s="20"/>
      <c r="EW10" s="20"/>
      <c r="EX10" s="20" t="s">
        <v>42</v>
      </c>
      <c r="EY10" s="20" t="s">
        <v>43</v>
      </c>
      <c r="EZ10" s="20" t="s">
        <v>44</v>
      </c>
      <c r="FA10" s="20"/>
      <c r="FB10" s="20"/>
      <c r="FC10" s="20"/>
      <c r="FD10" s="20"/>
      <c r="FE10" s="20"/>
      <c r="FF10" s="20"/>
      <c r="FG10" s="20"/>
      <c r="FH10" s="31"/>
      <c r="FI10" s="31"/>
      <c r="FJ10" s="31"/>
      <c r="FK10" s="31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 t="s">
        <v>42</v>
      </c>
      <c r="FX10" s="20" t="s">
        <v>43</v>
      </c>
      <c r="FY10" s="20" t="s">
        <v>44</v>
      </c>
      <c r="FZ10" s="20"/>
      <c r="GA10" s="20"/>
      <c r="GB10" s="20"/>
      <c r="GC10" s="20"/>
      <c r="GD10" s="20"/>
      <c r="GE10" s="20"/>
      <c r="GF10" s="20" t="s">
        <v>42</v>
      </c>
      <c r="GG10" s="20" t="s">
        <v>43</v>
      </c>
      <c r="GH10" s="20" t="s">
        <v>44</v>
      </c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 t="s">
        <v>42</v>
      </c>
      <c r="GV10" s="20" t="s">
        <v>43</v>
      </c>
      <c r="GW10" s="20" t="s">
        <v>44</v>
      </c>
      <c r="GX10" s="20"/>
      <c r="GY10" s="20"/>
      <c r="GZ10" s="20"/>
      <c r="HA10" s="20"/>
      <c r="HB10" s="20"/>
      <c r="HC10" s="20"/>
      <c r="HD10" s="20"/>
      <c r="HE10" s="20"/>
      <c r="HF10" s="20" t="s">
        <v>42</v>
      </c>
      <c r="HG10" s="20" t="s">
        <v>43</v>
      </c>
      <c r="HH10" s="20" t="s">
        <v>44</v>
      </c>
      <c r="HI10" s="20"/>
      <c r="HJ10" s="20"/>
      <c r="HK10" s="20"/>
      <c r="HL10" s="20"/>
      <c r="HM10" s="20"/>
      <c r="HN10" s="20" t="s">
        <v>42</v>
      </c>
      <c r="HO10" s="20" t="s">
        <v>43</v>
      </c>
      <c r="HP10" s="20" t="s">
        <v>44</v>
      </c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8"/>
      <c r="JT10" s="35">
        <f t="shared" si="12"/>
        <v>48</v>
      </c>
      <c r="JU10" s="32"/>
      <c r="JV10" s="32"/>
      <c r="JW10" s="32"/>
      <c r="JX10" s="32"/>
      <c r="JY10" s="32"/>
      <c r="JZ10" s="32"/>
      <c r="KA10" s="32"/>
      <c r="KB10" s="32"/>
      <c r="KC10" s="32"/>
      <c r="KD10" s="32"/>
      <c r="KE10" s="32"/>
      <c r="KF10" s="25" t="s">
        <v>74</v>
      </c>
      <c r="KG10" s="25" t="s">
        <v>39</v>
      </c>
      <c r="KH10" s="16"/>
      <c r="KI10" s="16"/>
      <c r="KJ10" s="16"/>
      <c r="KK10" s="16"/>
      <c r="KL10" s="16"/>
      <c r="KM10" s="16"/>
      <c r="KN10" s="16"/>
    </row>
    <row r="11" spans="1:300" s="15" customFormat="1" ht="13">
      <c r="A11" s="86"/>
      <c r="B11" s="41" t="s">
        <v>34</v>
      </c>
      <c r="C11" s="41" t="s">
        <v>35</v>
      </c>
      <c r="D11" s="30"/>
      <c r="E11" s="29"/>
      <c r="F11" s="20"/>
      <c r="G11" s="20" t="s">
        <v>42</v>
      </c>
      <c r="H11" s="20" t="s">
        <v>43</v>
      </c>
      <c r="I11" s="20" t="s">
        <v>44</v>
      </c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 t="s">
        <v>42</v>
      </c>
      <c r="Y11" s="20" t="s">
        <v>43</v>
      </c>
      <c r="Z11" s="20" t="s">
        <v>44</v>
      </c>
      <c r="AA11" s="20"/>
      <c r="AB11" s="20"/>
      <c r="AC11" s="20"/>
      <c r="AD11" s="20"/>
      <c r="AE11" s="20"/>
      <c r="AF11" s="20"/>
      <c r="AG11" s="20" t="s">
        <v>42</v>
      </c>
      <c r="AH11" s="20" t="s">
        <v>43</v>
      </c>
      <c r="AI11" s="20" t="s">
        <v>44</v>
      </c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 t="s">
        <v>45</v>
      </c>
      <c r="AV11" s="20" t="s">
        <v>43</v>
      </c>
      <c r="AW11" s="20" t="s">
        <v>43</v>
      </c>
      <c r="AX11" s="20" t="s">
        <v>43</v>
      </c>
      <c r="AY11" s="20" t="s">
        <v>101</v>
      </c>
      <c r="AZ11" s="20"/>
      <c r="BA11" s="20"/>
      <c r="BB11" s="20"/>
      <c r="BC11" s="20"/>
      <c r="BD11" s="31"/>
      <c r="BE11" s="31"/>
      <c r="BF11" s="20"/>
      <c r="BG11" s="20"/>
      <c r="BH11" s="20"/>
      <c r="BI11" s="20"/>
      <c r="BJ11" s="20"/>
      <c r="BK11" s="20" t="s">
        <v>42</v>
      </c>
      <c r="BL11" s="20" t="s">
        <v>43</v>
      </c>
      <c r="BM11" s="20" t="s">
        <v>44</v>
      </c>
      <c r="BN11" s="20"/>
      <c r="BO11" s="20"/>
      <c r="BP11" s="20"/>
      <c r="BQ11" s="20"/>
      <c r="BR11" s="20"/>
      <c r="BS11" s="20" t="s">
        <v>42</v>
      </c>
      <c r="BT11" s="20" t="s">
        <v>43</v>
      </c>
      <c r="BU11" s="20" t="s">
        <v>44</v>
      </c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 t="s">
        <v>42</v>
      </c>
      <c r="CH11" s="20" t="s">
        <v>43</v>
      </c>
      <c r="CI11" s="20" t="s">
        <v>44</v>
      </c>
      <c r="CJ11" s="20"/>
      <c r="CK11" s="20"/>
      <c r="CL11" s="20"/>
      <c r="CM11" s="20"/>
      <c r="CN11" s="20"/>
      <c r="CO11" s="20"/>
      <c r="CP11" s="20"/>
      <c r="CQ11" s="20" t="s">
        <v>45</v>
      </c>
      <c r="CR11" s="20" t="s">
        <v>43</v>
      </c>
      <c r="CS11" s="20" t="s">
        <v>42</v>
      </c>
      <c r="CT11" s="20"/>
      <c r="CU11" s="20"/>
      <c r="CV11" s="20"/>
      <c r="CW11" s="20"/>
      <c r="CX11" s="20"/>
      <c r="CY11" s="20"/>
      <c r="CZ11" s="20" t="s">
        <v>45</v>
      </c>
      <c r="DA11" s="20" t="s">
        <v>43</v>
      </c>
      <c r="DB11" s="20" t="s">
        <v>42</v>
      </c>
      <c r="DC11" s="20"/>
      <c r="DD11" s="20"/>
      <c r="DE11" s="20" t="s">
        <v>42</v>
      </c>
      <c r="DF11" s="20" t="s">
        <v>43</v>
      </c>
      <c r="DG11" s="20" t="s">
        <v>44</v>
      </c>
      <c r="DH11" s="20"/>
      <c r="DI11" s="20"/>
      <c r="DJ11" s="20"/>
      <c r="DK11" s="20"/>
      <c r="DL11" s="20"/>
      <c r="DM11" s="20" t="s">
        <v>42</v>
      </c>
      <c r="DN11" s="20" t="s">
        <v>43</v>
      </c>
      <c r="DO11" s="20" t="s">
        <v>44</v>
      </c>
      <c r="DP11" s="20"/>
      <c r="DQ11" s="20"/>
      <c r="DR11" s="20"/>
      <c r="DS11" s="20"/>
      <c r="DT11" s="20"/>
      <c r="DU11" s="20"/>
      <c r="DV11" s="20"/>
      <c r="DW11" s="20"/>
      <c r="DX11" s="20"/>
      <c r="DY11" s="20" t="s">
        <v>45</v>
      </c>
      <c r="DZ11" s="20" t="s">
        <v>43</v>
      </c>
      <c r="EA11" s="20" t="s">
        <v>43</v>
      </c>
      <c r="EB11" s="20" t="s">
        <v>43</v>
      </c>
      <c r="EC11" s="20" t="s">
        <v>81</v>
      </c>
      <c r="ED11" s="20"/>
      <c r="EE11" s="20"/>
      <c r="EF11" s="20"/>
      <c r="EG11" s="20"/>
      <c r="EH11" s="20"/>
      <c r="EI11" s="20"/>
      <c r="EJ11" s="20"/>
      <c r="EK11" s="20"/>
      <c r="EL11" s="20" t="s">
        <v>42</v>
      </c>
      <c r="EM11" s="20" t="s">
        <v>43</v>
      </c>
      <c r="EN11" s="20" t="s">
        <v>44</v>
      </c>
      <c r="EO11" s="20"/>
      <c r="EP11" s="20"/>
      <c r="EQ11" s="20"/>
      <c r="ER11" s="20"/>
      <c r="ES11" s="20"/>
      <c r="ET11" s="20"/>
      <c r="EU11" s="20"/>
      <c r="EV11" s="20"/>
      <c r="EW11" s="20"/>
      <c r="EX11" s="20" t="s">
        <v>42</v>
      </c>
      <c r="EY11" s="20" t="s">
        <v>43</v>
      </c>
      <c r="EZ11" s="20" t="s">
        <v>44</v>
      </c>
      <c r="FA11" s="20"/>
      <c r="FB11" s="20"/>
      <c r="FC11" s="20"/>
      <c r="FD11" s="20"/>
      <c r="FE11" s="20"/>
      <c r="FF11" s="20"/>
      <c r="FG11" s="20"/>
      <c r="FH11" s="31"/>
      <c r="FI11" s="31"/>
      <c r="FJ11" s="31"/>
      <c r="FK11" s="31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 t="s">
        <v>42</v>
      </c>
      <c r="FX11" s="20" t="s">
        <v>43</v>
      </c>
      <c r="FY11" s="20" t="s">
        <v>44</v>
      </c>
      <c r="FZ11" s="20"/>
      <c r="GA11" s="20"/>
      <c r="GB11" s="20"/>
      <c r="GC11" s="20"/>
      <c r="GD11" s="20"/>
      <c r="GE11" s="20"/>
      <c r="GF11" s="20" t="s">
        <v>42</v>
      </c>
      <c r="GG11" s="20" t="s">
        <v>43</v>
      </c>
      <c r="GH11" s="20" t="s">
        <v>44</v>
      </c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 t="s">
        <v>42</v>
      </c>
      <c r="GV11" s="20" t="s">
        <v>43</v>
      </c>
      <c r="GW11" s="20" t="s">
        <v>44</v>
      </c>
      <c r="GX11" s="20"/>
      <c r="GY11" s="20"/>
      <c r="GZ11" s="20"/>
      <c r="HA11" s="20"/>
      <c r="HB11" s="20"/>
      <c r="HC11" s="20"/>
      <c r="HD11" s="20"/>
      <c r="HE11" s="20"/>
      <c r="HF11" s="20" t="s">
        <v>42</v>
      </c>
      <c r="HG11" s="20" t="s">
        <v>43</v>
      </c>
      <c r="HH11" s="20" t="s">
        <v>44</v>
      </c>
      <c r="HI11" s="20"/>
      <c r="HJ11" s="20"/>
      <c r="HK11" s="20"/>
      <c r="HL11" s="20"/>
      <c r="HM11" s="20"/>
      <c r="HN11" s="20" t="s">
        <v>42</v>
      </c>
      <c r="HO11" s="20" t="s">
        <v>43</v>
      </c>
      <c r="HP11" s="20" t="s">
        <v>44</v>
      </c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 t="s">
        <v>45</v>
      </c>
      <c r="IO11" s="20" t="s">
        <v>43</v>
      </c>
      <c r="IP11" s="20" t="s">
        <v>43</v>
      </c>
      <c r="IQ11" s="20" t="s">
        <v>43</v>
      </c>
      <c r="IR11" s="20" t="s">
        <v>42</v>
      </c>
      <c r="IS11" s="20"/>
      <c r="IT11" s="20"/>
      <c r="IU11" s="20"/>
      <c r="IV11" s="20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20" t="s">
        <v>45</v>
      </c>
      <c r="JJ11" s="20" t="s">
        <v>43</v>
      </c>
      <c r="JK11" s="20" t="s">
        <v>43</v>
      </c>
      <c r="JL11" s="20" t="s">
        <v>43</v>
      </c>
      <c r="JM11" s="20" t="s">
        <v>42</v>
      </c>
      <c r="JN11" s="13"/>
      <c r="JO11" s="13"/>
      <c r="JP11" s="13"/>
      <c r="JQ11" s="13"/>
      <c r="JR11" s="13"/>
      <c r="JS11" s="18"/>
      <c r="JT11" s="35">
        <f>COUNTA(F11:JR11)</f>
        <v>71</v>
      </c>
      <c r="JU11" s="32"/>
      <c r="JV11" s="32"/>
      <c r="JW11" s="32"/>
      <c r="JX11" s="32"/>
      <c r="JY11" s="32"/>
      <c r="JZ11" s="32"/>
      <c r="KA11" s="32"/>
      <c r="KB11" s="32"/>
      <c r="KC11" s="32"/>
      <c r="KD11" s="32"/>
      <c r="KE11" s="32"/>
      <c r="KF11" s="25" t="s">
        <v>76</v>
      </c>
      <c r="KG11" s="25" t="s">
        <v>39</v>
      </c>
      <c r="KH11" s="16"/>
      <c r="KI11" s="16"/>
      <c r="KJ11" s="16"/>
      <c r="KK11" s="16"/>
      <c r="KL11" s="16"/>
      <c r="KM11" s="16"/>
      <c r="KN11" s="16"/>
    </row>
    <row r="12" spans="1:300" s="15" customFormat="1" ht="13">
      <c r="A12" s="86"/>
      <c r="B12" s="41" t="s">
        <v>36</v>
      </c>
      <c r="C12" s="41" t="s">
        <v>31</v>
      </c>
      <c r="D12" s="30"/>
      <c r="E12" s="29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 t="s">
        <v>45</v>
      </c>
      <c r="AV12" s="20" t="s">
        <v>43</v>
      </c>
      <c r="AW12" s="20" t="s">
        <v>43</v>
      </c>
      <c r="AX12" s="20" t="s">
        <v>43</v>
      </c>
      <c r="AY12" s="20" t="s">
        <v>42</v>
      </c>
      <c r="AZ12" s="20"/>
      <c r="BA12" s="20"/>
      <c r="BB12" s="20"/>
      <c r="BC12" s="20"/>
      <c r="BD12" s="31"/>
      <c r="BE12" s="31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31" t="s">
        <v>42</v>
      </c>
      <c r="FI12" s="31" t="s">
        <v>43</v>
      </c>
      <c r="FJ12" s="31" t="s">
        <v>43</v>
      </c>
      <c r="FK12" s="31" t="s">
        <v>43</v>
      </c>
      <c r="FL12" s="20" t="s">
        <v>42</v>
      </c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 t="s">
        <v>45</v>
      </c>
      <c r="IA12" s="20" t="s">
        <v>43</v>
      </c>
      <c r="IB12" s="20" t="s">
        <v>43</v>
      </c>
      <c r="IC12" s="20" t="s">
        <v>43</v>
      </c>
      <c r="ID12" s="20" t="s">
        <v>42</v>
      </c>
      <c r="IE12" s="20"/>
      <c r="IF12" s="20"/>
      <c r="IG12" s="20" t="s">
        <v>45</v>
      </c>
      <c r="IH12" s="20" t="s">
        <v>43</v>
      </c>
      <c r="II12" s="20" t="s">
        <v>43</v>
      </c>
      <c r="IJ12" s="20" t="s">
        <v>43</v>
      </c>
      <c r="IK12" s="20" t="s">
        <v>42</v>
      </c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8"/>
      <c r="JT12" s="35">
        <f t="shared" si="12"/>
        <v>20</v>
      </c>
      <c r="JU12" s="32"/>
      <c r="JV12" s="32"/>
      <c r="JW12" s="32"/>
      <c r="JX12" s="32"/>
      <c r="JY12" s="32"/>
      <c r="JZ12" s="32"/>
      <c r="KA12" s="32"/>
      <c r="KB12" s="32"/>
      <c r="KC12" s="32"/>
      <c r="KD12" s="32"/>
      <c r="KE12" s="32"/>
      <c r="KF12" s="25" t="s">
        <v>75</v>
      </c>
      <c r="KG12" s="25" t="s">
        <v>40</v>
      </c>
      <c r="KH12" s="16"/>
      <c r="KI12" s="16"/>
      <c r="KJ12" s="16"/>
      <c r="KK12" s="16"/>
      <c r="KL12" s="16"/>
      <c r="KM12" s="16"/>
      <c r="KN12" s="16"/>
    </row>
    <row r="13" spans="1:300" s="15" customFormat="1" ht="13">
      <c r="A13" s="86"/>
      <c r="B13" s="29" t="s">
        <v>51</v>
      </c>
      <c r="C13" s="29" t="s">
        <v>52</v>
      </c>
      <c r="D13" s="30"/>
      <c r="E13" s="29" t="s">
        <v>53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 t="s">
        <v>54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31"/>
      <c r="BE13" s="31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 t="s">
        <v>45</v>
      </c>
      <c r="BQ13" s="20" t="s">
        <v>83</v>
      </c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 t="s">
        <v>42</v>
      </c>
      <c r="CP13" s="20" t="s">
        <v>43</v>
      </c>
      <c r="CQ13" s="20" t="s">
        <v>43</v>
      </c>
      <c r="CR13" s="20" t="s">
        <v>43</v>
      </c>
      <c r="CS13" s="20" t="s">
        <v>42</v>
      </c>
      <c r="CT13" s="20"/>
      <c r="CU13" s="20"/>
      <c r="CV13" s="20"/>
      <c r="CW13" s="20"/>
      <c r="CX13" s="20" t="s">
        <v>42</v>
      </c>
      <c r="CY13" s="20" t="s">
        <v>43</v>
      </c>
      <c r="CZ13" s="20" t="s">
        <v>43</v>
      </c>
      <c r="DA13" s="20" t="s">
        <v>43</v>
      </c>
      <c r="DB13" s="20" t="s">
        <v>42</v>
      </c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31"/>
      <c r="FI13" s="31"/>
      <c r="FJ13" s="31"/>
      <c r="FK13" s="31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8"/>
      <c r="JT13" s="35">
        <f t="shared" si="12"/>
        <v>13</v>
      </c>
      <c r="JU13" s="32"/>
      <c r="JV13" s="32"/>
      <c r="JW13" s="32"/>
      <c r="JX13" s="32"/>
      <c r="JY13" s="32"/>
      <c r="JZ13" s="32"/>
      <c r="KA13" s="32"/>
      <c r="KB13" s="32"/>
      <c r="KC13" s="32"/>
      <c r="KD13" s="32"/>
      <c r="KE13" s="32"/>
      <c r="KF13" s="25" t="s">
        <v>73</v>
      </c>
      <c r="KG13" s="25"/>
      <c r="KH13" s="16"/>
      <c r="KI13" s="16"/>
      <c r="KJ13" s="16"/>
      <c r="KK13" s="16"/>
      <c r="KL13" s="16"/>
      <c r="KM13" s="16"/>
      <c r="KN13" s="16"/>
    </row>
    <row r="14" spans="1:300" s="15" customFormat="1" ht="13">
      <c r="B14" s="29"/>
      <c r="C14" s="29"/>
      <c r="D14" s="30"/>
      <c r="E14" s="29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31"/>
      <c r="BE14" s="31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31"/>
      <c r="FI14" s="31"/>
      <c r="FJ14" s="31"/>
      <c r="FK14" s="31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8"/>
      <c r="JT14" s="35">
        <f t="shared" si="12"/>
        <v>0</v>
      </c>
      <c r="JU14" s="32"/>
      <c r="JV14" s="32"/>
      <c r="JW14" s="32"/>
      <c r="JX14" s="32"/>
      <c r="JY14" s="32"/>
      <c r="JZ14" s="32"/>
      <c r="KA14" s="32"/>
      <c r="KB14" s="32"/>
      <c r="KC14" s="32"/>
      <c r="KD14" s="32"/>
      <c r="KE14" s="32"/>
      <c r="KF14" s="25"/>
      <c r="KG14" s="25"/>
      <c r="KH14" s="16"/>
      <c r="KI14" s="16"/>
      <c r="KJ14" s="16"/>
      <c r="KK14" s="16"/>
      <c r="KL14" s="16"/>
      <c r="KM14" s="16"/>
      <c r="KN14" s="16"/>
    </row>
    <row r="15" spans="1:300" s="15" customFormat="1" outlineLevel="1">
      <c r="B15" s="14" t="s">
        <v>3</v>
      </c>
      <c r="C15" s="14"/>
      <c r="D15" s="17"/>
      <c r="E15" s="14"/>
      <c r="F15" s="14"/>
      <c r="G15" s="14">
        <f t="shared" ref="G15:BR15" si="13">IF(G2="","", COUNTA(G4:G14))</f>
        <v>3</v>
      </c>
      <c r="H15" s="14">
        <f t="shared" si="13"/>
        <v>3</v>
      </c>
      <c r="I15" s="14">
        <f t="shared" si="13"/>
        <v>3</v>
      </c>
      <c r="J15" s="14" t="str">
        <f t="shared" si="13"/>
        <v/>
      </c>
      <c r="K15" s="14" t="str">
        <f t="shared" si="13"/>
        <v/>
      </c>
      <c r="L15" s="14">
        <f t="shared" si="13"/>
        <v>0</v>
      </c>
      <c r="M15" s="14">
        <f t="shared" si="13"/>
        <v>0</v>
      </c>
      <c r="N15" s="14">
        <f t="shared" si="13"/>
        <v>0</v>
      </c>
      <c r="O15" s="14" t="str">
        <f t="shared" si="13"/>
        <v/>
      </c>
      <c r="P15" s="14">
        <f t="shared" si="13"/>
        <v>3</v>
      </c>
      <c r="Q15" s="14">
        <f t="shared" si="13"/>
        <v>3</v>
      </c>
      <c r="R15" s="14">
        <f t="shared" si="13"/>
        <v>2</v>
      </c>
      <c r="S15" s="14" t="str">
        <f t="shared" si="13"/>
        <v/>
      </c>
      <c r="T15" s="14">
        <f t="shared" si="13"/>
        <v>0</v>
      </c>
      <c r="U15" s="14">
        <f t="shared" si="13"/>
        <v>0</v>
      </c>
      <c r="V15" s="14">
        <f t="shared" si="13"/>
        <v>0</v>
      </c>
      <c r="W15" s="14" t="str">
        <f t="shared" si="13"/>
        <v/>
      </c>
      <c r="X15" s="14">
        <f t="shared" si="13"/>
        <v>4</v>
      </c>
      <c r="Y15" s="14">
        <f t="shared" si="13"/>
        <v>4</v>
      </c>
      <c r="Z15" s="14">
        <f t="shared" si="13"/>
        <v>5</v>
      </c>
      <c r="AA15" s="14" t="str">
        <f t="shared" si="13"/>
        <v/>
      </c>
      <c r="AB15" s="14">
        <f t="shared" si="13"/>
        <v>0</v>
      </c>
      <c r="AC15" s="14">
        <f t="shared" si="13"/>
        <v>0</v>
      </c>
      <c r="AD15" s="14">
        <f t="shared" si="13"/>
        <v>0</v>
      </c>
      <c r="AE15" s="14" t="str">
        <f t="shared" si="13"/>
        <v/>
      </c>
      <c r="AF15" s="14" t="str">
        <f t="shared" si="13"/>
        <v/>
      </c>
      <c r="AG15" s="14">
        <f t="shared" si="13"/>
        <v>3</v>
      </c>
      <c r="AH15" s="14">
        <f t="shared" si="13"/>
        <v>4</v>
      </c>
      <c r="AI15" s="14">
        <f t="shared" si="13"/>
        <v>4</v>
      </c>
      <c r="AJ15" s="14" t="str">
        <f t="shared" si="13"/>
        <v/>
      </c>
      <c r="AK15" s="14">
        <f t="shared" si="13"/>
        <v>3</v>
      </c>
      <c r="AL15" s="14">
        <f t="shared" si="13"/>
        <v>3</v>
      </c>
      <c r="AM15" s="14">
        <f t="shared" si="13"/>
        <v>3</v>
      </c>
      <c r="AN15" s="14">
        <f t="shared" si="13"/>
        <v>0</v>
      </c>
      <c r="AO15" s="14">
        <f t="shared" si="13"/>
        <v>0</v>
      </c>
      <c r="AP15" s="14">
        <f t="shared" si="13"/>
        <v>0</v>
      </c>
      <c r="AQ15" s="14">
        <f t="shared" si="13"/>
        <v>0</v>
      </c>
      <c r="AR15" s="14">
        <f t="shared" si="13"/>
        <v>0</v>
      </c>
      <c r="AS15" s="14">
        <f t="shared" si="13"/>
        <v>0</v>
      </c>
      <c r="AT15" s="14">
        <f t="shared" si="13"/>
        <v>0</v>
      </c>
      <c r="AU15" s="14">
        <f t="shared" si="13"/>
        <v>5</v>
      </c>
      <c r="AV15" s="14">
        <f t="shared" si="13"/>
        <v>5</v>
      </c>
      <c r="AW15" s="14">
        <f t="shared" si="13"/>
        <v>5</v>
      </c>
      <c r="AX15" s="14">
        <f t="shared" si="13"/>
        <v>5</v>
      </c>
      <c r="AY15" s="14">
        <f t="shared" si="13"/>
        <v>5</v>
      </c>
      <c r="AZ15" s="14">
        <f t="shared" si="13"/>
        <v>0</v>
      </c>
      <c r="BA15" s="14">
        <f t="shared" si="13"/>
        <v>0</v>
      </c>
      <c r="BB15" s="14" t="str">
        <f t="shared" si="13"/>
        <v/>
      </c>
      <c r="BC15" s="14" t="str">
        <f t="shared" si="13"/>
        <v/>
      </c>
      <c r="BD15" s="14">
        <f t="shared" si="13"/>
        <v>0</v>
      </c>
      <c r="BE15" s="14">
        <f t="shared" si="13"/>
        <v>0</v>
      </c>
      <c r="BF15" s="14" t="str">
        <f t="shared" si="13"/>
        <v/>
      </c>
      <c r="BG15" s="14">
        <f t="shared" si="13"/>
        <v>0</v>
      </c>
      <c r="BH15" s="14">
        <f t="shared" si="13"/>
        <v>0</v>
      </c>
      <c r="BI15" s="14">
        <f t="shared" si="13"/>
        <v>0</v>
      </c>
      <c r="BJ15" s="14" t="str">
        <f t="shared" si="13"/>
        <v/>
      </c>
      <c r="BK15" s="14">
        <f t="shared" si="13"/>
        <v>3</v>
      </c>
      <c r="BL15" s="14">
        <f t="shared" si="13"/>
        <v>3</v>
      </c>
      <c r="BM15" s="14">
        <f t="shared" si="13"/>
        <v>3</v>
      </c>
      <c r="BN15" s="14" t="str">
        <f t="shared" si="13"/>
        <v/>
      </c>
      <c r="BO15" s="14">
        <f t="shared" si="13"/>
        <v>2</v>
      </c>
      <c r="BP15" s="14">
        <f t="shared" si="13"/>
        <v>3</v>
      </c>
      <c r="BQ15" s="14">
        <f t="shared" si="13"/>
        <v>3</v>
      </c>
      <c r="BR15" s="14" t="str">
        <f t="shared" si="13"/>
        <v/>
      </c>
      <c r="BS15" s="14">
        <f t="shared" ref="BS15:ED15" si="14">IF(BS2="","", COUNTA(BS4:BS14))</f>
        <v>4</v>
      </c>
      <c r="BT15" s="14">
        <f t="shared" si="14"/>
        <v>4</v>
      </c>
      <c r="BU15" s="14">
        <f t="shared" si="14"/>
        <v>3</v>
      </c>
      <c r="BV15" s="14" t="str">
        <f t="shared" si="14"/>
        <v/>
      </c>
      <c r="BW15" s="14" t="str">
        <f t="shared" si="14"/>
        <v/>
      </c>
      <c r="BX15" s="14">
        <f t="shared" si="14"/>
        <v>0</v>
      </c>
      <c r="BY15" s="14">
        <f t="shared" si="14"/>
        <v>0</v>
      </c>
      <c r="BZ15" s="14">
        <f t="shared" si="14"/>
        <v>0</v>
      </c>
      <c r="CA15" s="14" t="str">
        <f t="shared" si="14"/>
        <v/>
      </c>
      <c r="CB15" s="14">
        <f t="shared" si="14"/>
        <v>0</v>
      </c>
      <c r="CC15" s="14">
        <f t="shared" si="14"/>
        <v>0</v>
      </c>
      <c r="CD15" s="14">
        <f t="shared" si="14"/>
        <v>0</v>
      </c>
      <c r="CE15" s="14">
        <f t="shared" si="14"/>
        <v>0</v>
      </c>
      <c r="CF15" s="14" t="str">
        <f t="shared" si="14"/>
        <v/>
      </c>
      <c r="CG15" s="14">
        <f t="shared" si="14"/>
        <v>4</v>
      </c>
      <c r="CH15" s="14">
        <f t="shared" si="14"/>
        <v>4</v>
      </c>
      <c r="CI15" s="14">
        <f t="shared" si="14"/>
        <v>3</v>
      </c>
      <c r="CJ15" s="14" t="str">
        <f t="shared" si="14"/>
        <v/>
      </c>
      <c r="CK15" s="14">
        <f t="shared" si="14"/>
        <v>0</v>
      </c>
      <c r="CL15" s="14">
        <f t="shared" si="14"/>
        <v>0</v>
      </c>
      <c r="CM15" s="14">
        <f t="shared" si="14"/>
        <v>0</v>
      </c>
      <c r="CN15" s="14">
        <f t="shared" si="14"/>
        <v>0</v>
      </c>
      <c r="CO15" s="14">
        <f t="shared" si="14"/>
        <v>2</v>
      </c>
      <c r="CP15" s="14">
        <f t="shared" si="14"/>
        <v>2</v>
      </c>
      <c r="CQ15" s="14">
        <f t="shared" si="14"/>
        <v>3</v>
      </c>
      <c r="CR15" s="14">
        <f t="shared" si="14"/>
        <v>3</v>
      </c>
      <c r="CS15" s="14">
        <f t="shared" si="14"/>
        <v>3</v>
      </c>
      <c r="CT15" s="14">
        <f t="shared" si="14"/>
        <v>0</v>
      </c>
      <c r="CU15" s="14" t="str">
        <f t="shared" si="14"/>
        <v/>
      </c>
      <c r="CV15" s="14" t="str">
        <f t="shared" si="14"/>
        <v/>
      </c>
      <c r="CW15" s="14">
        <f t="shared" si="14"/>
        <v>0</v>
      </c>
      <c r="CX15" s="14">
        <f t="shared" si="14"/>
        <v>3</v>
      </c>
      <c r="CY15" s="14">
        <f t="shared" si="14"/>
        <v>3</v>
      </c>
      <c r="CZ15" s="14">
        <f t="shared" si="14"/>
        <v>4</v>
      </c>
      <c r="DA15" s="14">
        <f t="shared" si="14"/>
        <v>4</v>
      </c>
      <c r="DB15" s="14">
        <f t="shared" si="14"/>
        <v>4</v>
      </c>
      <c r="DC15" s="14">
        <f t="shared" si="14"/>
        <v>0</v>
      </c>
      <c r="DD15" s="14" t="str">
        <f t="shared" si="14"/>
        <v/>
      </c>
      <c r="DE15" s="14">
        <f t="shared" si="14"/>
        <v>4</v>
      </c>
      <c r="DF15" s="14">
        <f t="shared" si="14"/>
        <v>4</v>
      </c>
      <c r="DG15" s="14">
        <f t="shared" si="14"/>
        <v>3</v>
      </c>
      <c r="DH15" s="14" t="str">
        <f t="shared" si="14"/>
        <v/>
      </c>
      <c r="DI15" s="14">
        <f t="shared" si="14"/>
        <v>3</v>
      </c>
      <c r="DJ15" s="14">
        <f t="shared" si="14"/>
        <v>3</v>
      </c>
      <c r="DK15" s="14">
        <f t="shared" si="14"/>
        <v>3</v>
      </c>
      <c r="DL15" s="14" t="str">
        <f t="shared" si="14"/>
        <v/>
      </c>
      <c r="DM15" s="14">
        <f t="shared" si="14"/>
        <v>3</v>
      </c>
      <c r="DN15" s="14">
        <f t="shared" si="14"/>
        <v>3</v>
      </c>
      <c r="DO15" s="14">
        <f t="shared" si="14"/>
        <v>2</v>
      </c>
      <c r="DP15" s="14" t="str">
        <f t="shared" si="14"/>
        <v/>
      </c>
      <c r="DQ15" s="14" t="str">
        <f t="shared" si="14"/>
        <v/>
      </c>
      <c r="DR15" s="14">
        <f t="shared" si="14"/>
        <v>0</v>
      </c>
      <c r="DS15" s="14">
        <f t="shared" si="14"/>
        <v>0</v>
      </c>
      <c r="DT15" s="14">
        <f t="shared" si="14"/>
        <v>0</v>
      </c>
      <c r="DU15" s="14" t="str">
        <f t="shared" si="14"/>
        <v/>
      </c>
      <c r="DV15" s="14">
        <f t="shared" si="14"/>
        <v>2</v>
      </c>
      <c r="DW15" s="14">
        <f t="shared" si="14"/>
        <v>2</v>
      </c>
      <c r="DX15" s="14">
        <f t="shared" si="14"/>
        <v>2</v>
      </c>
      <c r="DY15" s="14">
        <f t="shared" si="14"/>
        <v>3</v>
      </c>
      <c r="DZ15" s="14">
        <f t="shared" si="14"/>
        <v>3</v>
      </c>
      <c r="EA15" s="14">
        <f t="shared" si="14"/>
        <v>3</v>
      </c>
      <c r="EB15" s="14">
        <f t="shared" si="14"/>
        <v>3</v>
      </c>
      <c r="EC15" s="14">
        <f t="shared" si="14"/>
        <v>3</v>
      </c>
      <c r="ED15" s="14">
        <f t="shared" si="14"/>
        <v>0</v>
      </c>
      <c r="EE15" s="14">
        <f t="shared" ref="EE15:GP15" si="15">IF(EE2="","", COUNTA(EE4:EE14))</f>
        <v>0</v>
      </c>
      <c r="EF15" s="14" t="str">
        <f t="shared" si="15"/>
        <v/>
      </c>
      <c r="EG15" s="14">
        <f t="shared" si="15"/>
        <v>3</v>
      </c>
      <c r="EH15" s="14">
        <f t="shared" si="15"/>
        <v>3</v>
      </c>
      <c r="EI15" s="14">
        <f t="shared" si="15"/>
        <v>3</v>
      </c>
      <c r="EJ15" s="14" t="str">
        <f t="shared" si="15"/>
        <v/>
      </c>
      <c r="EK15" s="14" t="str">
        <f t="shared" si="15"/>
        <v/>
      </c>
      <c r="EL15" s="14">
        <f>IF(EL2="","", COUNTA(EL4:EL14))</f>
        <v>4</v>
      </c>
      <c r="EM15" s="14">
        <f>IF(EM2="","", COUNTA(EM4:EM14))</f>
        <v>4</v>
      </c>
      <c r="EN15" s="14">
        <f>IF(EN2="","", COUNTA(EN4:EN14))</f>
        <v>3</v>
      </c>
      <c r="EO15" s="14" t="str">
        <f t="shared" si="15"/>
        <v/>
      </c>
      <c r="EP15" s="14">
        <f t="shared" si="15"/>
        <v>0</v>
      </c>
      <c r="EQ15" s="14">
        <f t="shared" si="15"/>
        <v>0</v>
      </c>
      <c r="ER15" s="14">
        <f t="shared" si="15"/>
        <v>0</v>
      </c>
      <c r="ES15" s="14" t="str">
        <f t="shared" si="15"/>
        <v/>
      </c>
      <c r="ET15" s="14">
        <f t="shared" si="15"/>
        <v>3</v>
      </c>
      <c r="EU15" s="14">
        <f t="shared" si="15"/>
        <v>3</v>
      </c>
      <c r="EV15" s="14">
        <f t="shared" si="15"/>
        <v>3</v>
      </c>
      <c r="EW15" s="14" t="str">
        <f t="shared" si="15"/>
        <v/>
      </c>
      <c r="EX15" s="14">
        <f t="shared" si="15"/>
        <v>3</v>
      </c>
      <c r="EY15" s="14">
        <f t="shared" si="15"/>
        <v>3</v>
      </c>
      <c r="EZ15" s="14">
        <f t="shared" si="15"/>
        <v>2</v>
      </c>
      <c r="FA15" s="14" t="str">
        <f t="shared" si="15"/>
        <v/>
      </c>
      <c r="FB15" s="14">
        <f t="shared" si="15"/>
        <v>0</v>
      </c>
      <c r="FC15" s="14">
        <f t="shared" si="15"/>
        <v>0</v>
      </c>
      <c r="FD15" s="14">
        <f t="shared" si="15"/>
        <v>0</v>
      </c>
      <c r="FE15" s="14">
        <f t="shared" si="15"/>
        <v>0</v>
      </c>
      <c r="FF15" s="14" t="str">
        <f t="shared" si="15"/>
        <v/>
      </c>
      <c r="FG15" s="14" t="str">
        <f t="shared" si="15"/>
        <v/>
      </c>
      <c r="FH15" s="14">
        <f t="shared" si="15"/>
        <v>3</v>
      </c>
      <c r="FI15" s="14">
        <f t="shared" si="15"/>
        <v>4</v>
      </c>
      <c r="FJ15" s="14">
        <f t="shared" si="15"/>
        <v>4</v>
      </c>
      <c r="FK15" s="14">
        <f t="shared" si="15"/>
        <v>4</v>
      </c>
      <c r="FL15" s="14">
        <f t="shared" si="15"/>
        <v>4</v>
      </c>
      <c r="FM15" s="14">
        <f t="shared" si="15"/>
        <v>0</v>
      </c>
      <c r="FN15" s="14">
        <f t="shared" si="15"/>
        <v>0</v>
      </c>
      <c r="FO15" s="14">
        <f t="shared" si="15"/>
        <v>0</v>
      </c>
      <c r="FP15" s="14">
        <f t="shared" si="15"/>
        <v>0</v>
      </c>
      <c r="FQ15" s="14">
        <f t="shared" si="15"/>
        <v>0</v>
      </c>
      <c r="FR15" s="14">
        <f t="shared" si="15"/>
        <v>0</v>
      </c>
      <c r="FS15" s="14">
        <f t="shared" si="15"/>
        <v>0</v>
      </c>
      <c r="FT15" s="14">
        <f t="shared" si="15"/>
        <v>0</v>
      </c>
      <c r="FU15" s="14">
        <f t="shared" si="15"/>
        <v>0</v>
      </c>
      <c r="FV15" s="14" t="str">
        <f t="shared" si="15"/>
        <v/>
      </c>
      <c r="FW15" s="14">
        <f t="shared" si="15"/>
        <v>4</v>
      </c>
      <c r="FX15" s="14">
        <f t="shared" si="15"/>
        <v>4</v>
      </c>
      <c r="FY15" s="14">
        <f t="shared" si="15"/>
        <v>3</v>
      </c>
      <c r="FZ15" s="14" t="str">
        <f t="shared" si="15"/>
        <v/>
      </c>
      <c r="GA15" s="14">
        <f t="shared" si="15"/>
        <v>2</v>
      </c>
      <c r="GB15" s="14">
        <f t="shared" si="15"/>
        <v>2</v>
      </c>
      <c r="GC15" s="14">
        <f t="shared" si="15"/>
        <v>2</v>
      </c>
      <c r="GD15" s="14" t="str">
        <f t="shared" si="15"/>
        <v/>
      </c>
      <c r="GE15" s="14" t="str">
        <f t="shared" si="15"/>
        <v/>
      </c>
      <c r="GF15" s="14">
        <f t="shared" si="15"/>
        <v>5</v>
      </c>
      <c r="GG15" s="14">
        <f t="shared" si="15"/>
        <v>5</v>
      </c>
      <c r="GH15" s="14">
        <f t="shared" si="15"/>
        <v>4</v>
      </c>
      <c r="GI15" s="14" t="str">
        <f t="shared" si="15"/>
        <v/>
      </c>
      <c r="GJ15" s="14">
        <f t="shared" si="15"/>
        <v>0</v>
      </c>
      <c r="GK15" s="14">
        <f t="shared" si="15"/>
        <v>0</v>
      </c>
      <c r="GL15" s="14">
        <f t="shared" si="15"/>
        <v>0</v>
      </c>
      <c r="GM15" s="14">
        <f t="shared" si="15"/>
        <v>0</v>
      </c>
      <c r="GN15" s="14">
        <f t="shared" si="15"/>
        <v>0</v>
      </c>
      <c r="GO15" s="14" t="str">
        <f t="shared" si="15"/>
        <v/>
      </c>
      <c r="GP15" s="14">
        <f t="shared" si="15"/>
        <v>0</v>
      </c>
      <c r="GQ15" s="14">
        <f t="shared" ref="GQ15:IZ15" si="16">IF(GQ2="","", COUNTA(GQ4:GQ14))</f>
        <v>0</v>
      </c>
      <c r="GR15" s="14">
        <f t="shared" si="16"/>
        <v>0</v>
      </c>
      <c r="GS15" s="14">
        <f t="shared" si="16"/>
        <v>0</v>
      </c>
      <c r="GT15" s="14" t="str">
        <f t="shared" si="16"/>
        <v/>
      </c>
      <c r="GU15" s="14">
        <f t="shared" si="16"/>
        <v>4</v>
      </c>
      <c r="GV15" s="14">
        <f t="shared" si="16"/>
        <v>4</v>
      </c>
      <c r="GW15" s="14">
        <f t="shared" si="16"/>
        <v>3</v>
      </c>
      <c r="GX15" s="14" t="str">
        <f t="shared" si="16"/>
        <v/>
      </c>
      <c r="GY15" s="14" t="str">
        <f t="shared" si="16"/>
        <v/>
      </c>
      <c r="GZ15" s="14">
        <f t="shared" si="16"/>
        <v>0</v>
      </c>
      <c r="HA15" s="14">
        <f t="shared" si="16"/>
        <v>0</v>
      </c>
      <c r="HB15" s="14">
        <f t="shared" si="16"/>
        <v>0</v>
      </c>
      <c r="HC15" s="14">
        <f t="shared" si="16"/>
        <v>0</v>
      </c>
      <c r="HD15" s="14">
        <f t="shared" si="16"/>
        <v>0</v>
      </c>
      <c r="HE15" s="14" t="str">
        <f t="shared" si="16"/>
        <v/>
      </c>
      <c r="HF15" s="14">
        <f t="shared" si="16"/>
        <v>3</v>
      </c>
      <c r="HG15" s="14">
        <f t="shared" si="16"/>
        <v>3</v>
      </c>
      <c r="HH15" s="14">
        <f t="shared" si="16"/>
        <v>2</v>
      </c>
      <c r="HI15" s="14" t="str">
        <f t="shared" si="16"/>
        <v/>
      </c>
      <c r="HJ15" s="14">
        <f t="shared" si="16"/>
        <v>3</v>
      </c>
      <c r="HK15" s="14">
        <f t="shared" si="16"/>
        <v>3</v>
      </c>
      <c r="HL15" s="14">
        <f t="shared" si="16"/>
        <v>3</v>
      </c>
      <c r="HM15" s="14" t="str">
        <f t="shared" si="16"/>
        <v/>
      </c>
      <c r="HN15" s="14">
        <f t="shared" si="16"/>
        <v>3</v>
      </c>
      <c r="HO15" s="14">
        <f t="shared" si="16"/>
        <v>3</v>
      </c>
      <c r="HP15" s="14">
        <f t="shared" si="16"/>
        <v>3</v>
      </c>
      <c r="HQ15" s="14" t="str">
        <f t="shared" si="16"/>
        <v/>
      </c>
      <c r="HR15" s="14">
        <f t="shared" si="16"/>
        <v>0</v>
      </c>
      <c r="HS15" s="14">
        <f t="shared" si="16"/>
        <v>0</v>
      </c>
      <c r="HT15" s="14">
        <f t="shared" si="16"/>
        <v>0</v>
      </c>
      <c r="HU15" s="14" t="str">
        <f t="shared" si="16"/>
        <v/>
      </c>
      <c r="HV15" s="14" t="str">
        <f t="shared" si="16"/>
        <v/>
      </c>
      <c r="HW15" s="14">
        <f t="shared" si="16"/>
        <v>0</v>
      </c>
      <c r="HX15" s="14">
        <f t="shared" si="16"/>
        <v>0</v>
      </c>
      <c r="HY15" s="14">
        <f t="shared" si="16"/>
        <v>0</v>
      </c>
      <c r="HZ15" s="14">
        <f t="shared" si="16"/>
        <v>3</v>
      </c>
      <c r="IA15" s="14">
        <f t="shared" si="16"/>
        <v>3</v>
      </c>
      <c r="IB15" s="14">
        <f t="shared" si="16"/>
        <v>3</v>
      </c>
      <c r="IC15" s="14">
        <f t="shared" si="16"/>
        <v>3</v>
      </c>
      <c r="ID15" s="14">
        <f t="shared" si="16"/>
        <v>3</v>
      </c>
      <c r="IE15" s="14">
        <f t="shared" si="16"/>
        <v>0</v>
      </c>
      <c r="IF15" s="14">
        <f t="shared" si="16"/>
        <v>0</v>
      </c>
      <c r="IG15" s="14">
        <f t="shared" si="16"/>
        <v>4</v>
      </c>
      <c r="IH15" s="14">
        <f t="shared" si="16"/>
        <v>4</v>
      </c>
      <c r="II15" s="14">
        <f t="shared" si="16"/>
        <v>4</v>
      </c>
      <c r="IJ15" s="14">
        <f t="shared" si="16"/>
        <v>4</v>
      </c>
      <c r="IK15" s="14">
        <f t="shared" si="16"/>
        <v>4</v>
      </c>
      <c r="IL15" s="14">
        <f t="shared" si="16"/>
        <v>0</v>
      </c>
      <c r="IM15" s="14">
        <f t="shared" si="16"/>
        <v>0</v>
      </c>
      <c r="IN15" s="14">
        <f t="shared" si="16"/>
        <v>3</v>
      </c>
      <c r="IO15" s="14">
        <f t="shared" si="16"/>
        <v>3</v>
      </c>
      <c r="IP15" s="14">
        <f t="shared" si="16"/>
        <v>3</v>
      </c>
      <c r="IQ15" s="14">
        <f t="shared" si="16"/>
        <v>3</v>
      </c>
      <c r="IR15" s="14">
        <f t="shared" si="16"/>
        <v>3</v>
      </c>
      <c r="IS15" s="14">
        <f t="shared" si="16"/>
        <v>0</v>
      </c>
      <c r="IT15" s="14">
        <f t="shared" si="16"/>
        <v>0</v>
      </c>
      <c r="IU15" s="14">
        <f t="shared" si="16"/>
        <v>0</v>
      </c>
      <c r="IV15" s="14">
        <f t="shared" si="16"/>
        <v>0</v>
      </c>
      <c r="IW15" s="14">
        <f t="shared" si="16"/>
        <v>0</v>
      </c>
      <c r="IX15" s="14">
        <f t="shared" si="16"/>
        <v>0</v>
      </c>
      <c r="IY15" s="14">
        <f t="shared" si="16"/>
        <v>0</v>
      </c>
      <c r="IZ15" s="14">
        <f t="shared" si="16"/>
        <v>0</v>
      </c>
      <c r="JA15" s="14">
        <f t="shared" ref="JA15:JR15" si="17">IF(JA2="","", COUNTA(JA4:JA14))</f>
        <v>0</v>
      </c>
      <c r="JB15" s="14">
        <f t="shared" si="17"/>
        <v>0</v>
      </c>
      <c r="JC15" s="14">
        <f t="shared" si="17"/>
        <v>0</v>
      </c>
      <c r="JD15" s="14">
        <f t="shared" si="17"/>
        <v>0</v>
      </c>
      <c r="JE15" s="14">
        <f t="shared" si="17"/>
        <v>0</v>
      </c>
      <c r="JF15" s="14">
        <f t="shared" si="17"/>
        <v>0</v>
      </c>
      <c r="JG15" s="14">
        <f t="shared" si="17"/>
        <v>0</v>
      </c>
      <c r="JH15" s="14">
        <f t="shared" si="17"/>
        <v>0</v>
      </c>
      <c r="JI15" s="14">
        <f t="shared" si="17"/>
        <v>5</v>
      </c>
      <c r="JJ15" s="14">
        <f t="shared" si="17"/>
        <v>5</v>
      </c>
      <c r="JK15" s="14">
        <f t="shared" si="17"/>
        <v>5</v>
      </c>
      <c r="JL15" s="14">
        <f t="shared" si="17"/>
        <v>5</v>
      </c>
      <c r="JM15" s="14">
        <f t="shared" si="17"/>
        <v>5</v>
      </c>
      <c r="JN15" s="14">
        <f t="shared" si="17"/>
        <v>0</v>
      </c>
      <c r="JO15" s="14">
        <f t="shared" si="17"/>
        <v>0</v>
      </c>
      <c r="JP15" s="14">
        <f t="shared" si="17"/>
        <v>0</v>
      </c>
      <c r="JQ15" s="14">
        <f t="shared" si="17"/>
        <v>0</v>
      </c>
      <c r="JR15" s="14">
        <f t="shared" si="17"/>
        <v>0</v>
      </c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>
        <f>SUM(F15:JR15)</f>
        <v>393</v>
      </c>
      <c r="KG15" s="14" t="s">
        <v>16</v>
      </c>
      <c r="KH15" s="16"/>
      <c r="KI15" s="16"/>
      <c r="KJ15" s="16"/>
      <c r="KK15" s="16"/>
      <c r="KL15" s="16"/>
      <c r="KM15" s="16"/>
      <c r="KN15" s="16"/>
    </row>
    <row r="16" spans="1:300" s="15" customFormat="1" outlineLevel="1">
      <c r="B16" s="14" t="s">
        <v>14</v>
      </c>
      <c r="C16" s="14"/>
      <c r="D16" s="17"/>
      <c r="E16" s="14"/>
      <c r="F16" s="14"/>
      <c r="G16" s="14">
        <f t="shared" ref="G16:AL16" si="18">IF(G18="","",IF(G2=5,G18*5,IF(G2=7,G18*10,G18*12)))</f>
        <v>10</v>
      </c>
      <c r="H16" s="14">
        <f t="shared" si="18"/>
        <v>24</v>
      </c>
      <c r="I16" s="14">
        <f t="shared" si="18"/>
        <v>20</v>
      </c>
      <c r="J16" s="14" t="str">
        <f t="shared" si="18"/>
        <v/>
      </c>
      <c r="K16" s="14" t="str">
        <f t="shared" si="18"/>
        <v/>
      </c>
      <c r="L16" s="14" t="str">
        <f t="shared" si="18"/>
        <v/>
      </c>
      <c r="M16" s="14" t="str">
        <f t="shared" si="18"/>
        <v/>
      </c>
      <c r="N16" s="14" t="str">
        <f t="shared" si="18"/>
        <v/>
      </c>
      <c r="O16" s="14" t="str">
        <f t="shared" si="18"/>
        <v/>
      </c>
      <c r="P16" s="14">
        <f t="shared" si="18"/>
        <v>10</v>
      </c>
      <c r="Q16" s="14">
        <f t="shared" si="18"/>
        <v>24</v>
      </c>
      <c r="R16" s="14">
        <f t="shared" si="18"/>
        <v>20</v>
      </c>
      <c r="S16" s="14" t="str">
        <f t="shared" si="18"/>
        <v/>
      </c>
      <c r="T16" s="14" t="str">
        <f t="shared" si="18"/>
        <v/>
      </c>
      <c r="U16" s="14" t="str">
        <f t="shared" si="18"/>
        <v/>
      </c>
      <c r="V16" s="14" t="str">
        <f t="shared" si="18"/>
        <v/>
      </c>
      <c r="W16" s="14" t="str">
        <f t="shared" si="18"/>
        <v/>
      </c>
      <c r="X16" s="14">
        <f t="shared" si="18"/>
        <v>10</v>
      </c>
      <c r="Y16" s="14">
        <f t="shared" si="18"/>
        <v>24</v>
      </c>
      <c r="Z16" s="14">
        <f t="shared" si="18"/>
        <v>30</v>
      </c>
      <c r="AA16" s="14" t="str">
        <f t="shared" si="18"/>
        <v/>
      </c>
      <c r="AB16" s="14" t="str">
        <f t="shared" si="18"/>
        <v/>
      </c>
      <c r="AC16" s="14" t="str">
        <f t="shared" si="18"/>
        <v/>
      </c>
      <c r="AD16" s="14" t="str">
        <f t="shared" si="18"/>
        <v/>
      </c>
      <c r="AE16" s="14" t="str">
        <f t="shared" si="18"/>
        <v/>
      </c>
      <c r="AF16" s="14" t="str">
        <f t="shared" si="18"/>
        <v/>
      </c>
      <c r="AG16" s="14">
        <f t="shared" si="18"/>
        <v>10</v>
      </c>
      <c r="AH16" s="14">
        <f t="shared" si="18"/>
        <v>24</v>
      </c>
      <c r="AI16" s="14">
        <f t="shared" si="18"/>
        <v>20</v>
      </c>
      <c r="AJ16" s="14" t="str">
        <f t="shared" si="18"/>
        <v/>
      </c>
      <c r="AK16" s="14">
        <f t="shared" si="18"/>
        <v>10</v>
      </c>
      <c r="AL16" s="14">
        <f t="shared" si="18"/>
        <v>24</v>
      </c>
      <c r="AM16" s="14">
        <f t="shared" ref="AM16:BR16" si="19">IF(AM18="","",IF(AM2=5,AM18*5,IF(AM2=7,AM18*10,AM18*12)))</f>
        <v>20</v>
      </c>
      <c r="AN16" s="14" t="str">
        <f t="shared" si="19"/>
        <v/>
      </c>
      <c r="AO16" s="14" t="str">
        <f t="shared" si="19"/>
        <v/>
      </c>
      <c r="AP16" s="14" t="str">
        <f>IF(AP18="","",IF(AP2=5,AP18*5,IF(AP2=7,AP18*10,AP18*12)))</f>
        <v/>
      </c>
      <c r="AQ16" s="14" t="str">
        <f t="shared" si="19"/>
        <v/>
      </c>
      <c r="AR16" s="14" t="str">
        <f t="shared" si="19"/>
        <v/>
      </c>
      <c r="AS16" s="14" t="str">
        <f t="shared" si="19"/>
        <v/>
      </c>
      <c r="AT16" s="14" t="str">
        <f t="shared" si="19"/>
        <v/>
      </c>
      <c r="AU16" s="14">
        <f t="shared" si="19"/>
        <v>36</v>
      </c>
      <c r="AV16" s="14">
        <f t="shared" si="19"/>
        <v>36</v>
      </c>
      <c r="AW16" s="14">
        <f t="shared" si="19"/>
        <v>36</v>
      </c>
      <c r="AX16" s="14">
        <f t="shared" si="19"/>
        <v>36</v>
      </c>
      <c r="AY16" s="14">
        <f>IF(AY18="","",IF(AY2=5,AY18*9,IF(AY2=7,AY18*10,AY18*12)))</f>
        <v>27</v>
      </c>
      <c r="AZ16" s="14" t="str">
        <f t="shared" si="19"/>
        <v/>
      </c>
      <c r="BA16" s="14" t="str">
        <f t="shared" si="19"/>
        <v/>
      </c>
      <c r="BB16" s="14" t="str">
        <f t="shared" si="19"/>
        <v/>
      </c>
      <c r="BC16" s="14" t="str">
        <f t="shared" si="19"/>
        <v/>
      </c>
      <c r="BD16" s="14" t="str">
        <f t="shared" si="19"/>
        <v/>
      </c>
      <c r="BE16" s="14" t="str">
        <f t="shared" si="19"/>
        <v/>
      </c>
      <c r="BF16" s="14" t="str">
        <f t="shared" si="19"/>
        <v/>
      </c>
      <c r="BG16" s="14" t="str">
        <f t="shared" si="19"/>
        <v/>
      </c>
      <c r="BH16" s="14" t="str">
        <f t="shared" si="19"/>
        <v/>
      </c>
      <c r="BI16" s="14" t="str">
        <f t="shared" si="19"/>
        <v/>
      </c>
      <c r="BJ16" s="14" t="str">
        <f t="shared" si="19"/>
        <v/>
      </c>
      <c r="BK16" s="14">
        <f t="shared" si="19"/>
        <v>10</v>
      </c>
      <c r="BL16" s="14">
        <f t="shared" si="19"/>
        <v>24</v>
      </c>
      <c r="BM16" s="14">
        <f t="shared" si="19"/>
        <v>20</v>
      </c>
      <c r="BN16" s="14" t="str">
        <f t="shared" si="19"/>
        <v/>
      </c>
      <c r="BO16" s="14">
        <f t="shared" si="19"/>
        <v>10</v>
      </c>
      <c r="BP16" s="14">
        <f t="shared" si="19"/>
        <v>24</v>
      </c>
      <c r="BQ16" s="14">
        <f t="shared" si="19"/>
        <v>20</v>
      </c>
      <c r="BR16" s="14" t="str">
        <f t="shared" si="19"/>
        <v/>
      </c>
      <c r="BS16" s="14">
        <f t="shared" ref="BS16:CQ16" si="20">IF(BS18="","",IF(BS2=5,BS18*5,IF(BS2=7,BS18*10,BS18*12)))</f>
        <v>10</v>
      </c>
      <c r="BT16" s="14">
        <f t="shared" si="20"/>
        <v>24</v>
      </c>
      <c r="BU16" s="14">
        <f t="shared" si="20"/>
        <v>20</v>
      </c>
      <c r="BV16" s="14" t="str">
        <f t="shared" si="20"/>
        <v/>
      </c>
      <c r="BW16" s="14" t="str">
        <f t="shared" si="20"/>
        <v/>
      </c>
      <c r="BX16" s="14" t="str">
        <f t="shared" si="20"/>
        <v/>
      </c>
      <c r="BY16" s="14" t="str">
        <f t="shared" si="20"/>
        <v/>
      </c>
      <c r="BZ16" s="14" t="str">
        <f t="shared" si="20"/>
        <v/>
      </c>
      <c r="CA16" s="14" t="str">
        <f t="shared" si="20"/>
        <v/>
      </c>
      <c r="CB16" s="14" t="str">
        <f t="shared" si="20"/>
        <v/>
      </c>
      <c r="CC16" s="14" t="str">
        <f t="shared" si="20"/>
        <v/>
      </c>
      <c r="CD16" s="14" t="str">
        <f t="shared" si="20"/>
        <v/>
      </c>
      <c r="CE16" s="14" t="str">
        <f t="shared" si="20"/>
        <v/>
      </c>
      <c r="CF16" s="14" t="str">
        <f t="shared" si="20"/>
        <v/>
      </c>
      <c r="CG16" s="14">
        <f t="shared" si="20"/>
        <v>10</v>
      </c>
      <c r="CH16" s="14">
        <f t="shared" si="20"/>
        <v>24</v>
      </c>
      <c r="CI16" s="14">
        <f t="shared" si="20"/>
        <v>20</v>
      </c>
      <c r="CJ16" s="14" t="str">
        <f t="shared" si="20"/>
        <v/>
      </c>
      <c r="CK16" s="14" t="str">
        <f t="shared" si="20"/>
        <v/>
      </c>
      <c r="CL16" s="14" t="str">
        <f t="shared" si="20"/>
        <v/>
      </c>
      <c r="CM16" s="14" t="str">
        <f t="shared" si="20"/>
        <v/>
      </c>
      <c r="CN16" s="14" t="str">
        <f t="shared" si="20"/>
        <v/>
      </c>
      <c r="CO16" s="14">
        <f t="shared" si="20"/>
        <v>24</v>
      </c>
      <c r="CP16" s="14">
        <f t="shared" si="20"/>
        <v>24</v>
      </c>
      <c r="CQ16" s="14">
        <f t="shared" si="20"/>
        <v>24</v>
      </c>
      <c r="CR16" s="14">
        <v>24</v>
      </c>
      <c r="CS16" s="14">
        <f>IF(CS18="","",IF(CS2=5,CS18*9,IF(CS2=7,CS18*10,CS18*9)))</f>
        <v>18</v>
      </c>
      <c r="CT16" s="14" t="str">
        <f t="shared" ref="CT16:DX16" si="21">IF(CT18="","",IF(CT2=5,CT18*5,IF(CT2=7,CT18*10,CT18*12)))</f>
        <v/>
      </c>
      <c r="CU16" s="14" t="str">
        <f t="shared" si="21"/>
        <v/>
      </c>
      <c r="CV16" s="14" t="str">
        <f t="shared" si="21"/>
        <v/>
      </c>
      <c r="CW16" s="14" t="str">
        <f t="shared" si="21"/>
        <v/>
      </c>
      <c r="CX16" s="14">
        <f t="shared" si="21"/>
        <v>24</v>
      </c>
      <c r="CY16" s="14">
        <f t="shared" si="21"/>
        <v>24</v>
      </c>
      <c r="CZ16" s="14">
        <f t="shared" si="21"/>
        <v>24</v>
      </c>
      <c r="DA16" s="14">
        <f>IF(DA18="","",IF(DA2=5,DA18*12,IF(DA2=7,DA18*10,DA18*12)))</f>
        <v>24</v>
      </c>
      <c r="DB16" s="14">
        <f>IF(DB18="","",IF(DB2=5,DB18*5,IF(DB2=7,DB18*10,DB18*9)))</f>
        <v>18</v>
      </c>
      <c r="DC16" s="14" t="str">
        <f t="shared" si="21"/>
        <v/>
      </c>
      <c r="DD16" s="14" t="str">
        <f t="shared" si="21"/>
        <v/>
      </c>
      <c r="DE16" s="14">
        <f t="shared" si="21"/>
        <v>10</v>
      </c>
      <c r="DF16" s="14">
        <f t="shared" si="21"/>
        <v>24</v>
      </c>
      <c r="DG16" s="14">
        <f t="shared" si="21"/>
        <v>20</v>
      </c>
      <c r="DH16" s="14" t="str">
        <f t="shared" si="21"/>
        <v/>
      </c>
      <c r="DI16" s="14">
        <f t="shared" si="21"/>
        <v>10</v>
      </c>
      <c r="DJ16" s="14">
        <f t="shared" si="21"/>
        <v>24</v>
      </c>
      <c r="DK16" s="14">
        <f t="shared" si="21"/>
        <v>20</v>
      </c>
      <c r="DL16" s="14" t="str">
        <f t="shared" si="21"/>
        <v/>
      </c>
      <c r="DM16" s="14">
        <f t="shared" si="21"/>
        <v>10</v>
      </c>
      <c r="DN16" s="14">
        <f t="shared" si="21"/>
        <v>24</v>
      </c>
      <c r="DO16" s="14">
        <f t="shared" si="21"/>
        <v>20</v>
      </c>
      <c r="DP16" s="14" t="str">
        <f t="shared" si="21"/>
        <v/>
      </c>
      <c r="DQ16" s="14" t="str">
        <f t="shared" si="21"/>
        <v/>
      </c>
      <c r="DR16" s="14" t="str">
        <f t="shared" si="21"/>
        <v/>
      </c>
      <c r="DS16" s="14" t="str">
        <f t="shared" si="21"/>
        <v/>
      </c>
      <c r="DT16" s="14" t="str">
        <f t="shared" si="21"/>
        <v/>
      </c>
      <c r="DU16" s="14" t="str">
        <f t="shared" si="21"/>
        <v/>
      </c>
      <c r="DV16" s="14">
        <f t="shared" si="21"/>
        <v>10</v>
      </c>
      <c r="DW16" s="14">
        <f t="shared" si="21"/>
        <v>24</v>
      </c>
      <c r="DX16" s="14">
        <f t="shared" si="21"/>
        <v>20</v>
      </c>
      <c r="DY16" s="14">
        <f t="shared" ref="DY16:FD16" si="22">IF(DY18="","",IF(DY2=5,DY18*5,IF(DY2=7,DY18*10,DY18*12)))</f>
        <v>24</v>
      </c>
      <c r="DZ16" s="14">
        <f t="shared" si="22"/>
        <v>24</v>
      </c>
      <c r="EA16" s="14">
        <f t="shared" si="22"/>
        <v>24</v>
      </c>
      <c r="EB16" s="14">
        <f t="shared" si="22"/>
        <v>24</v>
      </c>
      <c r="EC16" s="14">
        <f>IF(EC18="","",IF(EC2=5,EC18*9,IF(EC2=7,EC18*10,EC18*12)))</f>
        <v>18</v>
      </c>
      <c r="ED16" s="14" t="str">
        <f t="shared" si="22"/>
        <v/>
      </c>
      <c r="EE16" s="14" t="str">
        <f t="shared" si="22"/>
        <v/>
      </c>
      <c r="EF16" s="14" t="str">
        <f t="shared" si="22"/>
        <v/>
      </c>
      <c r="EG16" s="14">
        <f t="shared" si="22"/>
        <v>10</v>
      </c>
      <c r="EH16" s="14">
        <f t="shared" si="22"/>
        <v>24</v>
      </c>
      <c r="EI16" s="14">
        <f t="shared" si="22"/>
        <v>20</v>
      </c>
      <c r="EJ16" s="14" t="str">
        <f t="shared" si="22"/>
        <v/>
      </c>
      <c r="EK16" s="14" t="str">
        <f t="shared" si="22"/>
        <v/>
      </c>
      <c r="EL16" s="14">
        <f t="shared" si="22"/>
        <v>10</v>
      </c>
      <c r="EM16" s="14">
        <f t="shared" si="22"/>
        <v>24</v>
      </c>
      <c r="EN16" s="14">
        <f t="shared" si="22"/>
        <v>20</v>
      </c>
      <c r="EO16" s="14" t="str">
        <f t="shared" si="22"/>
        <v/>
      </c>
      <c r="EP16" s="14" t="str">
        <f t="shared" si="22"/>
        <v/>
      </c>
      <c r="EQ16" s="14" t="str">
        <f t="shared" si="22"/>
        <v/>
      </c>
      <c r="ER16" s="14" t="str">
        <f t="shared" si="22"/>
        <v/>
      </c>
      <c r="ES16" s="14" t="str">
        <f t="shared" si="22"/>
        <v/>
      </c>
      <c r="ET16" s="14">
        <f t="shared" si="22"/>
        <v>10</v>
      </c>
      <c r="EU16" s="14">
        <f t="shared" si="22"/>
        <v>24</v>
      </c>
      <c r="EV16" s="14">
        <f t="shared" si="22"/>
        <v>20</v>
      </c>
      <c r="EW16" s="14" t="str">
        <f t="shared" si="22"/>
        <v/>
      </c>
      <c r="EX16" s="14">
        <f t="shared" si="22"/>
        <v>10</v>
      </c>
      <c r="EY16" s="14">
        <f t="shared" si="22"/>
        <v>24</v>
      </c>
      <c r="EZ16" s="14">
        <f t="shared" si="22"/>
        <v>20</v>
      </c>
      <c r="FA16" s="14" t="str">
        <f t="shared" si="22"/>
        <v/>
      </c>
      <c r="FB16" s="14" t="str">
        <f t="shared" si="22"/>
        <v/>
      </c>
      <c r="FC16" s="14" t="str">
        <f t="shared" si="22"/>
        <v/>
      </c>
      <c r="FD16" s="14" t="str">
        <f t="shared" si="22"/>
        <v/>
      </c>
      <c r="FE16" s="14" t="str">
        <f t="shared" ref="FE16:GJ16" si="23">IF(FE18="","",IF(FE2=5,FE18*5,IF(FE2=7,FE18*10,FE18*12)))</f>
        <v/>
      </c>
      <c r="FF16" s="14" t="str">
        <f t="shared" si="23"/>
        <v/>
      </c>
      <c r="FG16" s="14" t="str">
        <f t="shared" si="23"/>
        <v/>
      </c>
      <c r="FH16" s="14">
        <f>IF(FH18="","",IF(FH2=5,FH18*5,IF(FH2=7,FH18*10,FH18*5)))</f>
        <v>10</v>
      </c>
      <c r="FI16" s="14">
        <f t="shared" si="23"/>
        <v>24</v>
      </c>
      <c r="FJ16" s="14">
        <f t="shared" si="23"/>
        <v>24</v>
      </c>
      <c r="FK16" s="14">
        <f t="shared" si="23"/>
        <v>24</v>
      </c>
      <c r="FL16" s="14">
        <f>IF(FL18="","",IF(FL2=5,FL18*9,IF(FL2=7,FL18*10,FL18*12)))</f>
        <v>18</v>
      </c>
      <c r="FM16" s="14" t="str">
        <f t="shared" si="23"/>
        <v/>
      </c>
      <c r="FN16" s="14" t="str">
        <f t="shared" si="23"/>
        <v/>
      </c>
      <c r="FO16" s="14" t="str">
        <f t="shared" si="23"/>
        <v/>
      </c>
      <c r="FP16" s="14" t="str">
        <f t="shared" si="23"/>
        <v/>
      </c>
      <c r="FQ16" s="14" t="str">
        <f t="shared" si="23"/>
        <v/>
      </c>
      <c r="FR16" s="14" t="str">
        <f t="shared" si="23"/>
        <v/>
      </c>
      <c r="FS16" s="14" t="str">
        <f t="shared" si="23"/>
        <v/>
      </c>
      <c r="FT16" s="14" t="str">
        <f t="shared" si="23"/>
        <v/>
      </c>
      <c r="FU16" s="14" t="str">
        <f t="shared" si="23"/>
        <v/>
      </c>
      <c r="FV16" s="14" t="str">
        <f t="shared" si="23"/>
        <v/>
      </c>
      <c r="FW16" s="14">
        <f t="shared" si="23"/>
        <v>10</v>
      </c>
      <c r="FX16" s="14">
        <f t="shared" si="23"/>
        <v>24</v>
      </c>
      <c r="FY16" s="14">
        <f t="shared" si="23"/>
        <v>20</v>
      </c>
      <c r="FZ16" s="14" t="str">
        <f t="shared" si="23"/>
        <v/>
      </c>
      <c r="GA16" s="14">
        <f t="shared" si="23"/>
        <v>10</v>
      </c>
      <c r="GB16" s="14">
        <f t="shared" si="23"/>
        <v>24</v>
      </c>
      <c r="GC16" s="14">
        <f t="shared" si="23"/>
        <v>20</v>
      </c>
      <c r="GD16" s="14" t="str">
        <f t="shared" si="23"/>
        <v/>
      </c>
      <c r="GE16" s="14" t="str">
        <f t="shared" si="23"/>
        <v/>
      </c>
      <c r="GF16" s="14">
        <f t="shared" si="23"/>
        <v>15</v>
      </c>
      <c r="GG16" s="14">
        <f t="shared" si="23"/>
        <v>36</v>
      </c>
      <c r="GH16" s="14">
        <f t="shared" si="23"/>
        <v>20</v>
      </c>
      <c r="GI16" s="14" t="str">
        <f t="shared" si="23"/>
        <v/>
      </c>
      <c r="GJ16" s="14" t="str">
        <f t="shared" si="23"/>
        <v/>
      </c>
      <c r="GK16" s="14" t="str">
        <f t="shared" ref="GK16:HP16" si="24">IF(GK18="","",IF(GK2=5,GK18*5,IF(GK2=7,GK18*10,GK18*12)))</f>
        <v/>
      </c>
      <c r="GL16" s="14" t="str">
        <f t="shared" si="24"/>
        <v/>
      </c>
      <c r="GM16" s="14" t="str">
        <f t="shared" si="24"/>
        <v/>
      </c>
      <c r="GN16" s="14" t="str">
        <f t="shared" si="24"/>
        <v/>
      </c>
      <c r="GO16" s="14" t="str">
        <f t="shared" si="24"/>
        <v/>
      </c>
      <c r="GP16" s="14" t="str">
        <f t="shared" si="24"/>
        <v/>
      </c>
      <c r="GQ16" s="14" t="str">
        <f t="shared" si="24"/>
        <v/>
      </c>
      <c r="GR16" s="14" t="str">
        <f t="shared" si="24"/>
        <v/>
      </c>
      <c r="GS16" s="14" t="str">
        <f t="shared" si="24"/>
        <v/>
      </c>
      <c r="GT16" s="14" t="str">
        <f t="shared" si="24"/>
        <v/>
      </c>
      <c r="GU16" s="14">
        <f t="shared" si="24"/>
        <v>10</v>
      </c>
      <c r="GV16" s="14">
        <f t="shared" si="24"/>
        <v>24</v>
      </c>
      <c r="GW16" s="14">
        <f t="shared" si="24"/>
        <v>20</v>
      </c>
      <c r="GX16" s="14" t="str">
        <f t="shared" si="24"/>
        <v/>
      </c>
      <c r="GY16" s="14" t="str">
        <f t="shared" si="24"/>
        <v/>
      </c>
      <c r="GZ16" s="14" t="str">
        <f t="shared" si="24"/>
        <v/>
      </c>
      <c r="HA16" s="14" t="str">
        <f t="shared" si="24"/>
        <v/>
      </c>
      <c r="HB16" s="14" t="str">
        <f t="shared" si="24"/>
        <v/>
      </c>
      <c r="HC16" s="14" t="str">
        <f t="shared" si="24"/>
        <v/>
      </c>
      <c r="HD16" s="14" t="str">
        <f t="shared" si="24"/>
        <v/>
      </c>
      <c r="HE16" s="14" t="str">
        <f t="shared" si="24"/>
        <v/>
      </c>
      <c r="HF16" s="14">
        <f t="shared" si="24"/>
        <v>10</v>
      </c>
      <c r="HG16" s="14">
        <f t="shared" si="24"/>
        <v>24</v>
      </c>
      <c r="HH16" s="14">
        <f t="shared" si="24"/>
        <v>20</v>
      </c>
      <c r="HI16" s="14" t="str">
        <f t="shared" si="24"/>
        <v/>
      </c>
      <c r="HJ16" s="14">
        <f t="shared" si="24"/>
        <v>10</v>
      </c>
      <c r="HK16" s="14">
        <f t="shared" si="24"/>
        <v>24</v>
      </c>
      <c r="HL16" s="14">
        <f t="shared" si="24"/>
        <v>20</v>
      </c>
      <c r="HM16" s="14" t="str">
        <f t="shared" si="24"/>
        <v/>
      </c>
      <c r="HN16" s="14">
        <f t="shared" si="24"/>
        <v>10</v>
      </c>
      <c r="HO16" s="14">
        <f t="shared" si="24"/>
        <v>24</v>
      </c>
      <c r="HP16" s="14">
        <f t="shared" si="24"/>
        <v>20</v>
      </c>
      <c r="HQ16" s="14" t="str">
        <f t="shared" ref="HQ16:IN16" si="25">IF(HQ18="","",IF(HQ2=5,HQ18*5,IF(HQ2=7,HQ18*10,HQ18*12)))</f>
        <v/>
      </c>
      <c r="HR16" s="14" t="str">
        <f t="shared" si="25"/>
        <v/>
      </c>
      <c r="HS16" s="14" t="str">
        <f t="shared" si="25"/>
        <v/>
      </c>
      <c r="HT16" s="14" t="str">
        <f t="shared" si="25"/>
        <v/>
      </c>
      <c r="HU16" s="14" t="str">
        <f t="shared" si="25"/>
        <v/>
      </c>
      <c r="HV16" s="14" t="str">
        <f t="shared" si="25"/>
        <v/>
      </c>
      <c r="HW16" s="14" t="str">
        <f t="shared" si="25"/>
        <v/>
      </c>
      <c r="HX16" s="14" t="str">
        <f t="shared" si="25"/>
        <v/>
      </c>
      <c r="HY16" s="14" t="str">
        <f t="shared" si="25"/>
        <v/>
      </c>
      <c r="HZ16" s="14">
        <f t="shared" si="25"/>
        <v>24</v>
      </c>
      <c r="IA16" s="14">
        <f t="shared" si="25"/>
        <v>24</v>
      </c>
      <c r="IB16" s="14">
        <f t="shared" si="25"/>
        <v>24</v>
      </c>
      <c r="IC16" s="14">
        <f t="shared" si="25"/>
        <v>24</v>
      </c>
      <c r="ID16" s="14">
        <f>IF(ID18="","",IF(ID2=5,ID18*9,IF(ID2=7,ID18*10,ID18*12)))</f>
        <v>18</v>
      </c>
      <c r="IE16" s="14" t="str">
        <f t="shared" si="25"/>
        <v/>
      </c>
      <c r="IF16" s="14" t="str">
        <f t="shared" si="25"/>
        <v/>
      </c>
      <c r="IG16" s="14">
        <f t="shared" si="25"/>
        <v>24</v>
      </c>
      <c r="IH16" s="14">
        <f t="shared" si="25"/>
        <v>24</v>
      </c>
      <c r="II16" s="14">
        <f t="shared" si="25"/>
        <v>24</v>
      </c>
      <c r="IJ16" s="14">
        <f t="shared" si="25"/>
        <v>24</v>
      </c>
      <c r="IK16" s="14">
        <f>IF(IK18="","",IF(IK2=5,IK18*9,IF(IK2=7,IK18*10,IK18*12)))</f>
        <v>18</v>
      </c>
      <c r="IL16" s="14" t="str">
        <f t="shared" si="25"/>
        <v/>
      </c>
      <c r="IM16" s="14" t="str">
        <f t="shared" si="25"/>
        <v/>
      </c>
      <c r="IN16" s="14">
        <f t="shared" si="25"/>
        <v>24</v>
      </c>
      <c r="IO16" s="14">
        <f t="shared" ref="IO16:JR16" si="26">IF(IO18="","",IF(IO2=5,IO18*5,IF(IO2=7,IO18*10,IO18*12)))</f>
        <v>24</v>
      </c>
      <c r="IP16" s="14">
        <f t="shared" si="26"/>
        <v>24</v>
      </c>
      <c r="IQ16" s="14">
        <f t="shared" si="26"/>
        <v>24</v>
      </c>
      <c r="IR16" s="14">
        <f>IF(IR18="","",IF(IR2=5,IR18*9,IF(IR2=7,IR18*10,IR18*12)))</f>
        <v>18</v>
      </c>
      <c r="IS16" s="14" t="str">
        <f t="shared" si="26"/>
        <v/>
      </c>
      <c r="IT16" s="14" t="str">
        <f t="shared" si="26"/>
        <v/>
      </c>
      <c r="IU16" s="14" t="str">
        <f t="shared" si="26"/>
        <v/>
      </c>
      <c r="IV16" s="14" t="str">
        <f t="shared" si="26"/>
        <v/>
      </c>
      <c r="IW16" s="14" t="str">
        <f t="shared" si="26"/>
        <v/>
      </c>
      <c r="IX16" s="14" t="str">
        <f t="shared" si="26"/>
        <v/>
      </c>
      <c r="IY16" s="14" t="str">
        <f t="shared" si="26"/>
        <v/>
      </c>
      <c r="IZ16" s="14" t="str">
        <f t="shared" si="26"/>
        <v/>
      </c>
      <c r="JA16" s="14" t="str">
        <f t="shared" si="26"/>
        <v/>
      </c>
      <c r="JB16" s="14" t="str">
        <f t="shared" si="26"/>
        <v/>
      </c>
      <c r="JC16" s="14" t="str">
        <f t="shared" si="26"/>
        <v/>
      </c>
      <c r="JD16" s="14" t="str">
        <f t="shared" si="26"/>
        <v/>
      </c>
      <c r="JE16" s="14" t="str">
        <f t="shared" si="26"/>
        <v/>
      </c>
      <c r="JF16" s="14" t="str">
        <f t="shared" si="26"/>
        <v/>
      </c>
      <c r="JG16" s="14" t="str">
        <f t="shared" si="26"/>
        <v/>
      </c>
      <c r="JH16" s="14" t="str">
        <f t="shared" si="26"/>
        <v/>
      </c>
      <c r="JI16" s="14">
        <f t="shared" si="26"/>
        <v>24</v>
      </c>
      <c r="JJ16" s="14">
        <f t="shared" si="26"/>
        <v>36</v>
      </c>
      <c r="JK16" s="14">
        <f t="shared" si="26"/>
        <v>36</v>
      </c>
      <c r="JL16" s="14">
        <f t="shared" si="26"/>
        <v>36</v>
      </c>
      <c r="JM16" s="14">
        <f>IF(JM18="","",IF(JM2=5,JM18*9,IF(JM2=7,JM18*10,JM18*12)))</f>
        <v>27</v>
      </c>
      <c r="JN16" s="14" t="str">
        <f t="shared" si="26"/>
        <v/>
      </c>
      <c r="JO16" s="14" t="str">
        <f t="shared" si="26"/>
        <v/>
      </c>
      <c r="JP16" s="14" t="str">
        <f t="shared" si="26"/>
        <v/>
      </c>
      <c r="JQ16" s="14" t="str">
        <f t="shared" si="26"/>
        <v/>
      </c>
      <c r="JR16" s="14" t="str">
        <f t="shared" si="26"/>
        <v/>
      </c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>
        <f>SUM(G16:KE16)</f>
        <v>2437</v>
      </c>
      <c r="KG16" s="14" t="s">
        <v>17</v>
      </c>
      <c r="KH16" s="16"/>
      <c r="KI16" s="16"/>
      <c r="KJ16" s="16"/>
      <c r="KK16" s="16"/>
      <c r="KL16" s="16"/>
      <c r="KM16" s="16"/>
      <c r="KN16" s="16"/>
    </row>
    <row r="17" spans="2:300" s="15" customFormat="1" outlineLevel="1">
      <c r="B17" s="14" t="s">
        <v>15</v>
      </c>
      <c r="C17" s="14"/>
      <c r="D17" s="17"/>
      <c r="E17" s="14"/>
      <c r="F17" s="14"/>
      <c r="G17" s="14">
        <f>IF(H15="","",IF(G18="","",IF(G18=0,"",IF(G18&lt;4,7,IF(G18&lt;7,14,"")))))</f>
        <v>7</v>
      </c>
      <c r="H17" s="14">
        <f t="shared" ref="H17:BS17" si="27">IF(I15="","",IF(H18="","",IF(H18=0,"",IF(H18&lt;4,7,IF(H18&lt;7,14,"")))))</f>
        <v>7</v>
      </c>
      <c r="I17" s="14" t="str">
        <f t="shared" si="27"/>
        <v/>
      </c>
      <c r="J17" s="14" t="str">
        <f t="shared" si="27"/>
        <v/>
      </c>
      <c r="K17" s="14" t="str">
        <f t="shared" si="27"/>
        <v/>
      </c>
      <c r="L17" s="14" t="str">
        <f t="shared" si="27"/>
        <v/>
      </c>
      <c r="M17" s="14" t="str">
        <f t="shared" si="27"/>
        <v/>
      </c>
      <c r="N17" s="14" t="str">
        <f t="shared" si="27"/>
        <v/>
      </c>
      <c r="O17" s="14" t="str">
        <f t="shared" si="27"/>
        <v/>
      </c>
      <c r="P17" s="14">
        <f t="shared" si="27"/>
        <v>7</v>
      </c>
      <c r="Q17" s="14">
        <f t="shared" si="27"/>
        <v>7</v>
      </c>
      <c r="R17" s="14" t="str">
        <f t="shared" si="27"/>
        <v/>
      </c>
      <c r="S17" s="14" t="str">
        <f t="shared" si="27"/>
        <v/>
      </c>
      <c r="T17" s="14" t="str">
        <f t="shared" si="27"/>
        <v/>
      </c>
      <c r="U17" s="14" t="str">
        <f t="shared" si="27"/>
        <v/>
      </c>
      <c r="V17" s="14" t="str">
        <f t="shared" si="27"/>
        <v/>
      </c>
      <c r="W17" s="14" t="str">
        <f t="shared" si="27"/>
        <v/>
      </c>
      <c r="X17" s="14">
        <f t="shared" si="27"/>
        <v>7</v>
      </c>
      <c r="Y17" s="14">
        <f t="shared" si="27"/>
        <v>7</v>
      </c>
      <c r="Z17" s="14" t="str">
        <f t="shared" si="27"/>
        <v/>
      </c>
      <c r="AA17" s="14" t="str">
        <f t="shared" si="27"/>
        <v/>
      </c>
      <c r="AB17" s="14" t="str">
        <f t="shared" si="27"/>
        <v/>
      </c>
      <c r="AC17" s="14" t="str">
        <f t="shared" si="27"/>
        <v/>
      </c>
      <c r="AD17" s="14" t="str">
        <f t="shared" si="27"/>
        <v/>
      </c>
      <c r="AE17" s="14" t="str">
        <f t="shared" si="27"/>
        <v/>
      </c>
      <c r="AF17" s="14" t="str">
        <f t="shared" si="27"/>
        <v/>
      </c>
      <c r="AG17" s="14">
        <f t="shared" si="27"/>
        <v>7</v>
      </c>
      <c r="AH17" s="14">
        <f t="shared" si="27"/>
        <v>7</v>
      </c>
      <c r="AI17" s="14" t="str">
        <f t="shared" si="27"/>
        <v/>
      </c>
      <c r="AJ17" s="14" t="str">
        <f t="shared" si="27"/>
        <v/>
      </c>
      <c r="AK17" s="14">
        <f t="shared" si="27"/>
        <v>7</v>
      </c>
      <c r="AL17" s="14">
        <f t="shared" si="27"/>
        <v>7</v>
      </c>
      <c r="AM17" s="14">
        <f t="shared" si="27"/>
        <v>7</v>
      </c>
      <c r="AN17" s="14" t="str">
        <f t="shared" si="27"/>
        <v/>
      </c>
      <c r="AO17" s="14" t="str">
        <f t="shared" si="27"/>
        <v/>
      </c>
      <c r="AP17" s="14" t="str">
        <f t="shared" si="27"/>
        <v/>
      </c>
      <c r="AQ17" s="14" t="str">
        <f t="shared" si="27"/>
        <v/>
      </c>
      <c r="AR17" s="14" t="str">
        <f t="shared" si="27"/>
        <v/>
      </c>
      <c r="AS17" s="14" t="str">
        <f t="shared" si="27"/>
        <v/>
      </c>
      <c r="AT17" s="14" t="str">
        <f t="shared" si="27"/>
        <v/>
      </c>
      <c r="AU17" s="14">
        <f t="shared" si="27"/>
        <v>7</v>
      </c>
      <c r="AV17" s="14">
        <f t="shared" si="27"/>
        <v>7</v>
      </c>
      <c r="AW17" s="14">
        <f t="shared" si="27"/>
        <v>7</v>
      </c>
      <c r="AX17" s="14">
        <f t="shared" si="27"/>
        <v>7</v>
      </c>
      <c r="AY17" s="14"/>
      <c r="AZ17" s="14" t="str">
        <f t="shared" si="27"/>
        <v/>
      </c>
      <c r="BA17" s="14" t="str">
        <f t="shared" si="27"/>
        <v/>
      </c>
      <c r="BB17" s="14" t="str">
        <f t="shared" si="27"/>
        <v/>
      </c>
      <c r="BC17" s="14" t="str">
        <f t="shared" si="27"/>
        <v/>
      </c>
      <c r="BD17" s="14" t="str">
        <f t="shared" si="27"/>
        <v/>
      </c>
      <c r="BE17" s="14" t="str">
        <f t="shared" si="27"/>
        <v/>
      </c>
      <c r="BF17" s="14" t="str">
        <f t="shared" si="27"/>
        <v/>
      </c>
      <c r="BG17" s="14" t="str">
        <f t="shared" si="27"/>
        <v/>
      </c>
      <c r="BH17" s="14" t="str">
        <f t="shared" si="27"/>
        <v/>
      </c>
      <c r="BI17" s="14" t="str">
        <f t="shared" si="27"/>
        <v/>
      </c>
      <c r="BJ17" s="14" t="str">
        <f t="shared" si="27"/>
        <v/>
      </c>
      <c r="BK17" s="14">
        <f t="shared" si="27"/>
        <v>7</v>
      </c>
      <c r="BL17" s="14">
        <f t="shared" si="27"/>
        <v>7</v>
      </c>
      <c r="BM17" s="14" t="str">
        <f t="shared" si="27"/>
        <v/>
      </c>
      <c r="BN17" s="14" t="str">
        <f t="shared" si="27"/>
        <v/>
      </c>
      <c r="BO17" s="14">
        <f t="shared" si="27"/>
        <v>7</v>
      </c>
      <c r="BP17" s="14">
        <f t="shared" si="27"/>
        <v>7</v>
      </c>
      <c r="BQ17" s="14" t="str">
        <f t="shared" si="27"/>
        <v/>
      </c>
      <c r="BR17" s="14" t="str">
        <f t="shared" si="27"/>
        <v/>
      </c>
      <c r="BS17" s="14">
        <f t="shared" si="27"/>
        <v>7</v>
      </c>
      <c r="BT17" s="14">
        <f t="shared" ref="BT17:EE17" si="28">IF(BU15="","",IF(BT18="","",IF(BT18=0,"",IF(BT18&lt;4,7,IF(BT18&lt;7,14,"")))))</f>
        <v>7</v>
      </c>
      <c r="BU17" s="14" t="str">
        <f t="shared" si="28"/>
        <v/>
      </c>
      <c r="BV17" s="14" t="str">
        <f t="shared" si="28"/>
        <v/>
      </c>
      <c r="BW17" s="14" t="str">
        <f t="shared" si="28"/>
        <v/>
      </c>
      <c r="BX17" s="14" t="str">
        <f t="shared" si="28"/>
        <v/>
      </c>
      <c r="BY17" s="14" t="str">
        <f t="shared" si="28"/>
        <v/>
      </c>
      <c r="BZ17" s="14" t="str">
        <f t="shared" si="28"/>
        <v/>
      </c>
      <c r="CA17" s="14" t="str">
        <f t="shared" si="28"/>
        <v/>
      </c>
      <c r="CB17" s="14" t="str">
        <f t="shared" si="28"/>
        <v/>
      </c>
      <c r="CC17" s="14" t="str">
        <f t="shared" si="28"/>
        <v/>
      </c>
      <c r="CD17" s="14" t="str">
        <f t="shared" si="28"/>
        <v/>
      </c>
      <c r="CE17" s="14" t="str">
        <f t="shared" si="28"/>
        <v/>
      </c>
      <c r="CF17" s="14" t="str">
        <f t="shared" si="28"/>
        <v/>
      </c>
      <c r="CG17" s="14">
        <f t="shared" si="28"/>
        <v>7</v>
      </c>
      <c r="CH17" s="14">
        <f t="shared" si="28"/>
        <v>7</v>
      </c>
      <c r="CI17" s="14" t="str">
        <f t="shared" si="28"/>
        <v/>
      </c>
      <c r="CJ17" s="14" t="str">
        <f t="shared" si="28"/>
        <v/>
      </c>
      <c r="CK17" s="14" t="str">
        <f t="shared" si="28"/>
        <v/>
      </c>
      <c r="CL17" s="14" t="str">
        <f t="shared" si="28"/>
        <v/>
      </c>
      <c r="CM17" s="14" t="str">
        <f t="shared" si="28"/>
        <v/>
      </c>
      <c r="CN17" s="14" t="str">
        <f t="shared" si="28"/>
        <v/>
      </c>
      <c r="CO17" s="14">
        <f t="shared" si="28"/>
        <v>7</v>
      </c>
      <c r="CP17" s="14">
        <f t="shared" si="28"/>
        <v>7</v>
      </c>
      <c r="CQ17" s="14">
        <f t="shared" si="28"/>
        <v>7</v>
      </c>
      <c r="CR17" s="14">
        <f t="shared" si="28"/>
        <v>7</v>
      </c>
      <c r="CS17" s="14"/>
      <c r="CT17" s="14" t="str">
        <f t="shared" si="28"/>
        <v/>
      </c>
      <c r="CU17" s="14" t="str">
        <f t="shared" si="28"/>
        <v/>
      </c>
      <c r="CV17" s="14" t="str">
        <f t="shared" si="28"/>
        <v/>
      </c>
      <c r="CW17" s="14" t="str">
        <f t="shared" si="28"/>
        <v/>
      </c>
      <c r="CX17" s="14">
        <f t="shared" si="28"/>
        <v>7</v>
      </c>
      <c r="CY17" s="14">
        <f t="shared" si="28"/>
        <v>7</v>
      </c>
      <c r="CZ17" s="14">
        <f t="shared" si="28"/>
        <v>7</v>
      </c>
      <c r="DA17" s="14">
        <f t="shared" si="28"/>
        <v>7</v>
      </c>
      <c r="DB17" s="14"/>
      <c r="DC17" s="14" t="str">
        <f t="shared" si="28"/>
        <v/>
      </c>
      <c r="DD17" s="14" t="str">
        <f t="shared" si="28"/>
        <v/>
      </c>
      <c r="DE17" s="14">
        <f t="shared" si="28"/>
        <v>7</v>
      </c>
      <c r="DF17" s="14">
        <f t="shared" si="28"/>
        <v>7</v>
      </c>
      <c r="DG17" s="14" t="str">
        <f t="shared" si="28"/>
        <v/>
      </c>
      <c r="DH17" s="14" t="str">
        <f t="shared" si="28"/>
        <v/>
      </c>
      <c r="DI17" s="14">
        <f t="shared" si="28"/>
        <v>7</v>
      </c>
      <c r="DJ17" s="14">
        <f t="shared" si="28"/>
        <v>7</v>
      </c>
      <c r="DK17" s="14" t="str">
        <f t="shared" si="28"/>
        <v/>
      </c>
      <c r="DL17" s="14" t="str">
        <f t="shared" si="28"/>
        <v/>
      </c>
      <c r="DM17" s="14">
        <f t="shared" si="28"/>
        <v>7</v>
      </c>
      <c r="DN17" s="14">
        <f t="shared" si="28"/>
        <v>7</v>
      </c>
      <c r="DO17" s="14" t="str">
        <f t="shared" si="28"/>
        <v/>
      </c>
      <c r="DP17" s="14" t="str">
        <f t="shared" si="28"/>
        <v/>
      </c>
      <c r="DQ17" s="14" t="str">
        <f t="shared" si="28"/>
        <v/>
      </c>
      <c r="DR17" s="14" t="str">
        <f t="shared" si="28"/>
        <v/>
      </c>
      <c r="DS17" s="14" t="str">
        <f t="shared" si="28"/>
        <v/>
      </c>
      <c r="DT17" s="14" t="str">
        <f t="shared" si="28"/>
        <v/>
      </c>
      <c r="DU17" s="14" t="str">
        <f t="shared" si="28"/>
        <v/>
      </c>
      <c r="DV17" s="14">
        <f t="shared" si="28"/>
        <v>7</v>
      </c>
      <c r="DW17" s="14">
        <f t="shared" si="28"/>
        <v>7</v>
      </c>
      <c r="DX17" s="14"/>
      <c r="DY17" s="14">
        <f t="shared" si="28"/>
        <v>7</v>
      </c>
      <c r="DZ17" s="14">
        <f t="shared" si="28"/>
        <v>7</v>
      </c>
      <c r="EA17" s="14">
        <f t="shared" si="28"/>
        <v>7</v>
      </c>
      <c r="EB17" s="14">
        <f t="shared" si="28"/>
        <v>7</v>
      </c>
      <c r="EC17" s="43"/>
      <c r="ED17" s="14" t="str">
        <f t="shared" si="28"/>
        <v/>
      </c>
      <c r="EE17" s="14" t="str">
        <f t="shared" si="28"/>
        <v/>
      </c>
      <c r="EF17" s="14" t="str">
        <f t="shared" ref="EF17:GQ17" si="29">IF(EG15="","",IF(EF18="","",IF(EF18=0,"",IF(EF18&lt;4,7,IF(EF18&lt;7,14,"")))))</f>
        <v/>
      </c>
      <c r="EG17" s="14">
        <f t="shared" si="29"/>
        <v>7</v>
      </c>
      <c r="EH17" s="14">
        <f t="shared" si="29"/>
        <v>7</v>
      </c>
      <c r="EI17" s="14" t="str">
        <f t="shared" si="29"/>
        <v/>
      </c>
      <c r="EJ17" s="14" t="str">
        <f t="shared" si="29"/>
        <v/>
      </c>
      <c r="EK17" s="14" t="str">
        <f t="shared" si="29"/>
        <v/>
      </c>
      <c r="EL17" s="14">
        <f t="shared" si="29"/>
        <v>7</v>
      </c>
      <c r="EM17" s="14">
        <f t="shared" si="29"/>
        <v>7</v>
      </c>
      <c r="EN17" s="14" t="str">
        <f t="shared" si="29"/>
        <v/>
      </c>
      <c r="EO17" s="14" t="str">
        <f t="shared" si="29"/>
        <v/>
      </c>
      <c r="EP17" s="14" t="str">
        <f t="shared" si="29"/>
        <v/>
      </c>
      <c r="EQ17" s="14" t="str">
        <f t="shared" si="29"/>
        <v/>
      </c>
      <c r="ER17" s="14" t="str">
        <f t="shared" si="29"/>
        <v/>
      </c>
      <c r="ES17" s="14" t="str">
        <f t="shared" si="29"/>
        <v/>
      </c>
      <c r="ET17" s="14">
        <f t="shared" si="29"/>
        <v>7</v>
      </c>
      <c r="EU17" s="14">
        <f t="shared" si="29"/>
        <v>7</v>
      </c>
      <c r="EV17" s="14" t="str">
        <f t="shared" si="29"/>
        <v/>
      </c>
      <c r="EW17" s="14" t="str">
        <f t="shared" si="29"/>
        <v/>
      </c>
      <c r="EX17" s="14">
        <f t="shared" si="29"/>
        <v>7</v>
      </c>
      <c r="EY17" s="14">
        <f t="shared" si="29"/>
        <v>7</v>
      </c>
      <c r="EZ17" s="14" t="str">
        <f t="shared" si="29"/>
        <v/>
      </c>
      <c r="FA17" s="14" t="str">
        <f t="shared" si="29"/>
        <v/>
      </c>
      <c r="FB17" s="14" t="str">
        <f t="shared" si="29"/>
        <v/>
      </c>
      <c r="FC17" s="14" t="str">
        <f t="shared" si="29"/>
        <v/>
      </c>
      <c r="FD17" s="14" t="str">
        <f t="shared" si="29"/>
        <v/>
      </c>
      <c r="FE17" s="14" t="str">
        <f t="shared" si="29"/>
        <v/>
      </c>
      <c r="FF17" s="14" t="str">
        <f t="shared" si="29"/>
        <v/>
      </c>
      <c r="FG17" s="14" t="str">
        <f t="shared" si="29"/>
        <v/>
      </c>
      <c r="FH17" s="14">
        <f t="shared" si="29"/>
        <v>7</v>
      </c>
      <c r="FI17" s="14">
        <f t="shared" si="29"/>
        <v>7</v>
      </c>
      <c r="FJ17" s="14">
        <f t="shared" si="29"/>
        <v>7</v>
      </c>
      <c r="FK17" s="14">
        <f t="shared" si="29"/>
        <v>7</v>
      </c>
      <c r="FL17" s="43"/>
      <c r="FM17" s="14" t="str">
        <f t="shared" si="29"/>
        <v/>
      </c>
      <c r="FN17" s="14" t="str">
        <f t="shared" si="29"/>
        <v/>
      </c>
      <c r="FO17" s="14" t="str">
        <f t="shared" si="29"/>
        <v/>
      </c>
      <c r="FP17" s="14" t="str">
        <f t="shared" si="29"/>
        <v/>
      </c>
      <c r="FQ17" s="14" t="str">
        <f t="shared" si="29"/>
        <v/>
      </c>
      <c r="FR17" s="14" t="str">
        <f t="shared" si="29"/>
        <v/>
      </c>
      <c r="FS17" s="14" t="str">
        <f t="shared" si="29"/>
        <v/>
      </c>
      <c r="FT17" s="14" t="str">
        <f t="shared" si="29"/>
        <v/>
      </c>
      <c r="FU17" s="14" t="str">
        <f t="shared" si="29"/>
        <v/>
      </c>
      <c r="FV17" s="14" t="str">
        <f t="shared" si="29"/>
        <v/>
      </c>
      <c r="FW17" s="14">
        <f t="shared" si="29"/>
        <v>7</v>
      </c>
      <c r="FX17" s="14">
        <f t="shared" si="29"/>
        <v>7</v>
      </c>
      <c r="FY17" s="14" t="str">
        <f t="shared" si="29"/>
        <v/>
      </c>
      <c r="FZ17" s="14" t="str">
        <f t="shared" si="29"/>
        <v/>
      </c>
      <c r="GA17" s="14">
        <f t="shared" si="29"/>
        <v>7</v>
      </c>
      <c r="GB17" s="14">
        <f t="shared" si="29"/>
        <v>7</v>
      </c>
      <c r="GC17" s="14" t="str">
        <f t="shared" si="29"/>
        <v/>
      </c>
      <c r="GD17" s="14" t="str">
        <f t="shared" si="29"/>
        <v/>
      </c>
      <c r="GE17" s="14" t="str">
        <f t="shared" si="29"/>
        <v/>
      </c>
      <c r="GF17" s="14">
        <f t="shared" si="29"/>
        <v>7</v>
      </c>
      <c r="GG17" s="14">
        <f t="shared" si="29"/>
        <v>7</v>
      </c>
      <c r="GH17" s="14" t="str">
        <f t="shared" si="29"/>
        <v/>
      </c>
      <c r="GI17" s="14" t="str">
        <f t="shared" si="29"/>
        <v/>
      </c>
      <c r="GJ17" s="14" t="str">
        <f t="shared" si="29"/>
        <v/>
      </c>
      <c r="GK17" s="14" t="str">
        <f t="shared" si="29"/>
        <v/>
      </c>
      <c r="GL17" s="14" t="str">
        <f t="shared" si="29"/>
        <v/>
      </c>
      <c r="GM17" s="14" t="str">
        <f t="shared" si="29"/>
        <v/>
      </c>
      <c r="GN17" s="14" t="str">
        <f t="shared" si="29"/>
        <v/>
      </c>
      <c r="GO17" s="14" t="str">
        <f t="shared" si="29"/>
        <v/>
      </c>
      <c r="GP17" s="14" t="str">
        <f t="shared" si="29"/>
        <v/>
      </c>
      <c r="GQ17" s="14" t="str">
        <f t="shared" si="29"/>
        <v/>
      </c>
      <c r="GR17" s="14" t="str">
        <f t="shared" ref="GR17:IN17" si="30">IF(GS15="","",IF(GR18="","",IF(GR18=0,"",IF(GR18&lt;4,7,IF(GR18&lt;7,14,"")))))</f>
        <v/>
      </c>
      <c r="GS17" s="14" t="str">
        <f t="shared" si="30"/>
        <v/>
      </c>
      <c r="GT17" s="14" t="str">
        <f t="shared" si="30"/>
        <v/>
      </c>
      <c r="GU17" s="14">
        <f t="shared" si="30"/>
        <v>7</v>
      </c>
      <c r="GV17" s="14">
        <f t="shared" si="30"/>
        <v>7</v>
      </c>
      <c r="GW17" s="14" t="str">
        <f t="shared" si="30"/>
        <v/>
      </c>
      <c r="GX17" s="14" t="str">
        <f t="shared" si="30"/>
        <v/>
      </c>
      <c r="GY17" s="14" t="str">
        <f t="shared" si="30"/>
        <v/>
      </c>
      <c r="GZ17" s="14" t="str">
        <f t="shared" si="30"/>
        <v/>
      </c>
      <c r="HA17" s="14" t="str">
        <f t="shared" si="30"/>
        <v/>
      </c>
      <c r="HB17" s="14" t="str">
        <f t="shared" si="30"/>
        <v/>
      </c>
      <c r="HC17" s="14" t="str">
        <f t="shared" si="30"/>
        <v/>
      </c>
      <c r="HD17" s="14" t="str">
        <f t="shared" si="30"/>
        <v/>
      </c>
      <c r="HE17" s="14" t="str">
        <f t="shared" si="30"/>
        <v/>
      </c>
      <c r="HF17" s="14">
        <f t="shared" si="30"/>
        <v>7</v>
      </c>
      <c r="HG17" s="14">
        <f t="shared" si="30"/>
        <v>7</v>
      </c>
      <c r="HH17" s="14" t="str">
        <f t="shared" si="30"/>
        <v/>
      </c>
      <c r="HI17" s="14" t="str">
        <f t="shared" si="30"/>
        <v/>
      </c>
      <c r="HJ17" s="14">
        <f t="shared" si="30"/>
        <v>7</v>
      </c>
      <c r="HK17" s="14">
        <f t="shared" si="30"/>
        <v>7</v>
      </c>
      <c r="HL17" s="14" t="str">
        <f t="shared" si="30"/>
        <v/>
      </c>
      <c r="HM17" s="14" t="str">
        <f t="shared" si="30"/>
        <v/>
      </c>
      <c r="HN17" s="14">
        <f t="shared" si="30"/>
        <v>7</v>
      </c>
      <c r="HO17" s="14">
        <f t="shared" si="30"/>
        <v>7</v>
      </c>
      <c r="HP17" s="14" t="str">
        <f t="shared" si="30"/>
        <v/>
      </c>
      <c r="HQ17" s="14" t="str">
        <f t="shared" si="30"/>
        <v/>
      </c>
      <c r="HR17" s="14" t="str">
        <f t="shared" si="30"/>
        <v/>
      </c>
      <c r="HS17" s="14" t="str">
        <f t="shared" si="30"/>
        <v/>
      </c>
      <c r="HT17" s="14" t="str">
        <f t="shared" si="30"/>
        <v/>
      </c>
      <c r="HU17" s="14" t="str">
        <f t="shared" si="30"/>
        <v/>
      </c>
      <c r="HV17" s="14" t="str">
        <f t="shared" si="30"/>
        <v/>
      </c>
      <c r="HW17" s="14" t="str">
        <f t="shared" si="30"/>
        <v/>
      </c>
      <c r="HX17" s="14" t="str">
        <f t="shared" si="30"/>
        <v/>
      </c>
      <c r="HY17" s="14" t="str">
        <f t="shared" si="30"/>
        <v/>
      </c>
      <c r="HZ17" s="14">
        <f t="shared" si="30"/>
        <v>7</v>
      </c>
      <c r="IA17" s="14">
        <f t="shared" si="30"/>
        <v>7</v>
      </c>
      <c r="IB17" s="14">
        <f t="shared" si="30"/>
        <v>7</v>
      </c>
      <c r="IC17" s="14">
        <f t="shared" si="30"/>
        <v>7</v>
      </c>
      <c r="ID17" s="14"/>
      <c r="IE17" s="14" t="str">
        <f t="shared" si="30"/>
        <v/>
      </c>
      <c r="IF17" s="14" t="str">
        <f t="shared" si="30"/>
        <v/>
      </c>
      <c r="IG17" s="14">
        <f t="shared" si="30"/>
        <v>7</v>
      </c>
      <c r="IH17" s="14">
        <f t="shared" si="30"/>
        <v>7</v>
      </c>
      <c r="II17" s="14">
        <f t="shared" si="30"/>
        <v>7</v>
      </c>
      <c r="IJ17" s="14">
        <f t="shared" si="30"/>
        <v>7</v>
      </c>
      <c r="IK17" s="14"/>
      <c r="IL17" s="14" t="str">
        <f t="shared" si="30"/>
        <v/>
      </c>
      <c r="IM17" s="14" t="str">
        <f t="shared" si="30"/>
        <v/>
      </c>
      <c r="IN17" s="14">
        <f t="shared" si="30"/>
        <v>7</v>
      </c>
      <c r="IO17" s="14">
        <f t="shared" ref="IO17" si="31">IF(IP15="","",IF(IO18="","",IF(IO18=0,"",IF(IO18&lt;4,7,IF(IO18&lt;7,14,"")))))</f>
        <v>7</v>
      </c>
      <c r="IP17" s="14">
        <f t="shared" ref="IP17" si="32">IF(IQ15="","",IF(IP18="","",IF(IP18=0,"",IF(IP18&lt;4,7,IF(IP18&lt;7,14,"")))))</f>
        <v>7</v>
      </c>
      <c r="IQ17" s="14">
        <f t="shared" ref="IQ17" si="33">IF(IR15="","",IF(IQ18="","",IF(IQ18=0,"",IF(IQ18&lt;4,7,IF(IQ18&lt;7,14,"")))))</f>
        <v>7</v>
      </c>
      <c r="IR17" s="14"/>
      <c r="IS17" s="14" t="str">
        <f t="shared" ref="IS17" si="34">IF(IT15="","",IF(IS18="","",IF(IS18=0,"",IF(IS18&lt;4,7,IF(IS18&lt;7,14,"")))))</f>
        <v/>
      </c>
      <c r="IT17" s="14" t="str">
        <f t="shared" ref="IT17" si="35">IF(IU15="","",IF(IT18="","",IF(IT18=0,"",IF(IT18&lt;4,7,IF(IT18&lt;7,14,"")))))</f>
        <v/>
      </c>
      <c r="IU17" s="14" t="str">
        <f t="shared" ref="IU17" si="36">IF(IV15="","",IF(IU18="","",IF(IU18=0,"",IF(IU18&lt;4,7,IF(IU18&lt;7,14,"")))))</f>
        <v/>
      </c>
      <c r="IV17" s="14"/>
      <c r="IW17" s="14" t="str">
        <f t="shared" ref="IW17" si="37">IF(IX15="","",IF(IW18="","",IF(IW18=0,"",IF(IW18&lt;4,7,IF(IW18&lt;7,14,"")))))</f>
        <v/>
      </c>
      <c r="IX17" s="14" t="str">
        <f t="shared" ref="IX17" si="38">IF(IY15="","",IF(IX18="","",IF(IX18=0,"",IF(IX18&lt;4,7,IF(IX18&lt;7,14,"")))))</f>
        <v/>
      </c>
      <c r="IY17" s="14" t="str">
        <f t="shared" ref="IY17" si="39">IF(IZ15="","",IF(IY18="","",IF(IY18=0,"",IF(IY18&lt;4,7,IF(IY18&lt;7,14,"")))))</f>
        <v/>
      </c>
      <c r="IZ17" s="14" t="str">
        <f t="shared" ref="IZ17" si="40">IF(JA15="","",IF(IZ18="","",IF(IZ18=0,"",IF(IZ18&lt;4,7,IF(IZ18&lt;7,14,"")))))</f>
        <v/>
      </c>
      <c r="JA17" s="14" t="str">
        <f t="shared" ref="JA17" si="41">IF(JB15="","",IF(JA18="","",IF(JA18=0,"",IF(JA18&lt;4,7,IF(JA18&lt;7,14,"")))))</f>
        <v/>
      </c>
      <c r="JB17" s="14" t="str">
        <f t="shared" ref="JB17" si="42">IF(JC15="","",IF(JB18="","",IF(JB18=0,"",IF(JB18&lt;4,7,IF(JB18&lt;7,14,"")))))</f>
        <v/>
      </c>
      <c r="JC17" s="14" t="str">
        <f t="shared" ref="JC17" si="43">IF(JD15="","",IF(JC18="","",IF(JC18=0,"",IF(JC18&lt;4,7,IF(JC18&lt;7,14,"")))))</f>
        <v/>
      </c>
      <c r="JD17" s="14" t="str">
        <f t="shared" ref="JD17" si="44">IF(JE15="","",IF(JD18="","",IF(JD18=0,"",IF(JD18&lt;4,7,IF(JD18&lt;7,14,"")))))</f>
        <v/>
      </c>
      <c r="JE17" s="14" t="str">
        <f t="shared" ref="JE17" si="45">IF(JF15="","",IF(JE18="","",IF(JE18=0,"",IF(JE18&lt;4,7,IF(JE18&lt;7,14,"")))))</f>
        <v/>
      </c>
      <c r="JF17" s="14" t="str">
        <f t="shared" ref="JF17" si="46">IF(JG15="","",IF(JF18="","",IF(JF18=0,"",IF(JF18&lt;4,7,IF(JF18&lt;7,14,"")))))</f>
        <v/>
      </c>
      <c r="JG17" s="14" t="str">
        <f t="shared" ref="JG17" si="47">IF(JH15="","",IF(JG18="","",IF(JG18=0,"",IF(JG18&lt;4,7,IF(JG18&lt;7,14,"")))))</f>
        <v/>
      </c>
      <c r="JH17" s="14" t="str">
        <f t="shared" ref="JH17" si="48">IF(JI15="","",IF(JH18="","",IF(JH18=0,"",IF(JH18&lt;4,7,IF(JH18&lt;7,14,"")))))</f>
        <v/>
      </c>
      <c r="JI17" s="14">
        <f t="shared" ref="JI17" si="49">IF(JJ15="","",IF(JI18="","",IF(JI18=0,"",IF(JI18&lt;4,7,IF(JI18&lt;7,14,"")))))</f>
        <v>7</v>
      </c>
      <c r="JJ17" s="14">
        <f t="shared" ref="JJ17" si="50">IF(JK15="","",IF(JJ18="","",IF(JJ18=0,"",IF(JJ18&lt;4,7,IF(JJ18&lt;7,14,"")))))</f>
        <v>7</v>
      </c>
      <c r="JK17" s="14">
        <f t="shared" ref="JK17" si="51">IF(JL15="","",IF(JK18="","",IF(JK18=0,"",IF(JK18&lt;4,7,IF(JK18&lt;7,14,"")))))</f>
        <v>7</v>
      </c>
      <c r="JL17" s="14">
        <f t="shared" ref="JL17" si="52">IF(JM15="","",IF(JL18="","",IF(JL18=0,"",IF(JL18&lt;4,7,IF(JL18&lt;7,14,"")))))</f>
        <v>7</v>
      </c>
      <c r="JM17" s="14"/>
      <c r="JN17" s="14" t="str">
        <f t="shared" ref="JN17" si="53">IF(JO15="","",IF(JN18="","",IF(JN18=0,"",IF(JN18&lt;4,7,IF(JN18&lt;7,14,"")))))</f>
        <v/>
      </c>
      <c r="JO17" s="14" t="str">
        <f t="shared" ref="JO17" si="54">IF(JP15="","",IF(JO18="","",IF(JO18=0,"",IF(JO18&lt;4,7,IF(JO18&lt;7,14,"")))))</f>
        <v/>
      </c>
      <c r="JP17" s="14" t="str">
        <f t="shared" ref="JP17" si="55">IF(JQ15="","",IF(JP18="","",IF(JP18=0,"",IF(JP18&lt;4,7,IF(JP18&lt;7,14,"")))))</f>
        <v/>
      </c>
      <c r="JQ17" s="14" t="str">
        <f t="shared" ref="JQ17" si="56">IF(JR15="","",IF(JQ18="","",IF(JQ18=0,"",IF(JQ18&lt;4,7,IF(JQ18&lt;7,14,"")))))</f>
        <v/>
      </c>
      <c r="JR17" s="14" t="str">
        <f t="shared" ref="JR17" si="57">IF(JS15="","",IF(JR18="","",IF(JR18=0,"",IF(JR18&lt;4,7,IF(JR18&lt;7,14,"")))))</f>
        <v/>
      </c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>
        <f>SUM(G17:KE17)</f>
        <v>595</v>
      </c>
      <c r="KG17" s="14" t="s">
        <v>18</v>
      </c>
      <c r="KH17" s="16"/>
      <c r="KI17" s="16"/>
      <c r="KJ17" s="16"/>
      <c r="KK17" s="16"/>
      <c r="KL17" s="16"/>
      <c r="KM17" s="16"/>
      <c r="KN17" s="16"/>
    </row>
    <row r="18" spans="2:300" s="15" customFormat="1">
      <c r="B18" s="14" t="s">
        <v>4</v>
      </c>
      <c r="C18" s="14"/>
      <c r="D18" s="17"/>
      <c r="E18" s="14"/>
      <c r="F18" s="14"/>
      <c r="G18" s="14">
        <f>IF(G15="","",IF(G15=0,"",IF(G15&lt;2,1,IF(G15&lt;5,2,IF(G15&lt;10,3,IF(G15&lt;15,4,IF(G15&lt;17,5,IF(G15&lt;21,6,0))))))))</f>
        <v>2</v>
      </c>
      <c r="H18" s="14">
        <f t="shared" ref="H18:BS18" si="58">IF(H15="","",IF(H15=0,"",IF(H15&lt;2,1,IF(H15&lt;5,2,IF(H15&lt;10,3,IF(H15&lt;15,4,IF(H15&lt;17,5,IF(H15&lt;21,6,0))))))))</f>
        <v>2</v>
      </c>
      <c r="I18" s="14">
        <f t="shared" si="58"/>
        <v>2</v>
      </c>
      <c r="J18" s="14" t="str">
        <f t="shared" si="58"/>
        <v/>
      </c>
      <c r="K18" s="14" t="str">
        <f t="shared" si="58"/>
        <v/>
      </c>
      <c r="L18" s="14" t="str">
        <f t="shared" si="58"/>
        <v/>
      </c>
      <c r="M18" s="14" t="str">
        <f t="shared" si="58"/>
        <v/>
      </c>
      <c r="N18" s="14" t="str">
        <f t="shared" si="58"/>
        <v/>
      </c>
      <c r="O18" s="14" t="str">
        <f t="shared" si="58"/>
        <v/>
      </c>
      <c r="P18" s="14">
        <f t="shared" si="58"/>
        <v>2</v>
      </c>
      <c r="Q18" s="14">
        <f t="shared" si="58"/>
        <v>2</v>
      </c>
      <c r="R18" s="14">
        <f t="shared" si="58"/>
        <v>2</v>
      </c>
      <c r="S18" s="14" t="str">
        <f t="shared" si="58"/>
        <v/>
      </c>
      <c r="T18" s="14" t="str">
        <f t="shared" si="58"/>
        <v/>
      </c>
      <c r="U18" s="14" t="str">
        <f t="shared" si="58"/>
        <v/>
      </c>
      <c r="V18" s="14" t="str">
        <f t="shared" si="58"/>
        <v/>
      </c>
      <c r="W18" s="14" t="str">
        <f t="shared" si="58"/>
        <v/>
      </c>
      <c r="X18" s="14">
        <f t="shared" si="58"/>
        <v>2</v>
      </c>
      <c r="Y18" s="14">
        <f t="shared" si="58"/>
        <v>2</v>
      </c>
      <c r="Z18" s="14">
        <f t="shared" si="58"/>
        <v>3</v>
      </c>
      <c r="AA18" s="14" t="str">
        <f t="shared" si="58"/>
        <v/>
      </c>
      <c r="AB18" s="14" t="str">
        <f t="shared" si="58"/>
        <v/>
      </c>
      <c r="AC18" s="14" t="str">
        <f t="shared" si="58"/>
        <v/>
      </c>
      <c r="AD18" s="14" t="str">
        <f t="shared" si="58"/>
        <v/>
      </c>
      <c r="AE18" s="14" t="str">
        <f t="shared" si="58"/>
        <v/>
      </c>
      <c r="AF18" s="14" t="str">
        <f t="shared" si="58"/>
        <v/>
      </c>
      <c r="AG18" s="14">
        <f t="shared" si="58"/>
        <v>2</v>
      </c>
      <c r="AH18" s="14">
        <f t="shared" si="58"/>
        <v>2</v>
      </c>
      <c r="AI18" s="14">
        <f t="shared" si="58"/>
        <v>2</v>
      </c>
      <c r="AJ18" s="14" t="str">
        <f t="shared" si="58"/>
        <v/>
      </c>
      <c r="AK18" s="14">
        <f t="shared" si="58"/>
        <v>2</v>
      </c>
      <c r="AL18" s="14">
        <f t="shared" si="58"/>
        <v>2</v>
      </c>
      <c r="AM18" s="14">
        <f t="shared" si="58"/>
        <v>2</v>
      </c>
      <c r="AN18" s="14" t="str">
        <f t="shared" si="58"/>
        <v/>
      </c>
      <c r="AO18" s="14" t="str">
        <f t="shared" si="58"/>
        <v/>
      </c>
      <c r="AP18" s="14" t="str">
        <f t="shared" si="58"/>
        <v/>
      </c>
      <c r="AQ18" s="14" t="str">
        <f t="shared" si="58"/>
        <v/>
      </c>
      <c r="AR18" s="14" t="str">
        <f t="shared" si="58"/>
        <v/>
      </c>
      <c r="AS18" s="14" t="str">
        <f t="shared" si="58"/>
        <v/>
      </c>
      <c r="AT18" s="14" t="str">
        <f t="shared" si="58"/>
        <v/>
      </c>
      <c r="AU18" s="14">
        <f t="shared" si="58"/>
        <v>3</v>
      </c>
      <c r="AV18" s="14">
        <f t="shared" si="58"/>
        <v>3</v>
      </c>
      <c r="AW18" s="14">
        <f t="shared" si="58"/>
        <v>3</v>
      </c>
      <c r="AX18" s="14">
        <f t="shared" si="58"/>
        <v>3</v>
      </c>
      <c r="AY18" s="14">
        <f t="shared" si="58"/>
        <v>3</v>
      </c>
      <c r="AZ18" s="14" t="str">
        <f t="shared" si="58"/>
        <v/>
      </c>
      <c r="BA18" s="14" t="str">
        <f t="shared" si="58"/>
        <v/>
      </c>
      <c r="BB18" s="14" t="str">
        <f t="shared" si="58"/>
        <v/>
      </c>
      <c r="BC18" s="14" t="str">
        <f t="shared" si="58"/>
        <v/>
      </c>
      <c r="BD18" s="14" t="str">
        <f t="shared" si="58"/>
        <v/>
      </c>
      <c r="BE18" s="14" t="str">
        <f t="shared" si="58"/>
        <v/>
      </c>
      <c r="BF18" s="14" t="str">
        <f t="shared" si="58"/>
        <v/>
      </c>
      <c r="BG18" s="14" t="str">
        <f t="shared" si="58"/>
        <v/>
      </c>
      <c r="BH18" s="14" t="str">
        <f t="shared" si="58"/>
        <v/>
      </c>
      <c r="BI18" s="14" t="str">
        <f t="shared" si="58"/>
        <v/>
      </c>
      <c r="BJ18" s="14" t="str">
        <f t="shared" si="58"/>
        <v/>
      </c>
      <c r="BK18" s="14">
        <f t="shared" si="58"/>
        <v>2</v>
      </c>
      <c r="BL18" s="14">
        <f t="shared" si="58"/>
        <v>2</v>
      </c>
      <c r="BM18" s="14">
        <f t="shared" si="58"/>
        <v>2</v>
      </c>
      <c r="BN18" s="14" t="str">
        <f t="shared" si="58"/>
        <v/>
      </c>
      <c r="BO18" s="14">
        <f t="shared" si="58"/>
        <v>2</v>
      </c>
      <c r="BP18" s="14">
        <v>2</v>
      </c>
      <c r="BQ18" s="14">
        <v>2</v>
      </c>
      <c r="BR18" s="14" t="str">
        <f t="shared" si="58"/>
        <v/>
      </c>
      <c r="BS18" s="14">
        <f t="shared" si="58"/>
        <v>2</v>
      </c>
      <c r="BT18" s="14">
        <f t="shared" ref="BT18:EE18" si="59">IF(BT15="","",IF(BT15=0,"",IF(BT15&lt;2,1,IF(BT15&lt;5,2,IF(BT15&lt;10,3,IF(BT15&lt;15,4,IF(BT15&lt;17,5,IF(BT15&lt;21,6,0))))))))</f>
        <v>2</v>
      </c>
      <c r="BU18" s="14">
        <f t="shared" si="59"/>
        <v>2</v>
      </c>
      <c r="BV18" s="14" t="str">
        <f t="shared" si="59"/>
        <v/>
      </c>
      <c r="BW18" s="14" t="str">
        <f t="shared" si="59"/>
        <v/>
      </c>
      <c r="BX18" s="14" t="str">
        <f t="shared" si="59"/>
        <v/>
      </c>
      <c r="BY18" s="14" t="str">
        <f t="shared" si="59"/>
        <v/>
      </c>
      <c r="BZ18" s="14" t="str">
        <f t="shared" si="59"/>
        <v/>
      </c>
      <c r="CA18" s="14" t="str">
        <f t="shared" si="59"/>
        <v/>
      </c>
      <c r="CB18" s="14" t="str">
        <f t="shared" si="59"/>
        <v/>
      </c>
      <c r="CC18" s="14" t="str">
        <f t="shared" si="59"/>
        <v/>
      </c>
      <c r="CD18" s="14" t="str">
        <f t="shared" si="59"/>
        <v/>
      </c>
      <c r="CE18" s="14" t="str">
        <f t="shared" si="59"/>
        <v/>
      </c>
      <c r="CF18" s="14" t="str">
        <f t="shared" si="59"/>
        <v/>
      </c>
      <c r="CG18" s="14">
        <f t="shared" si="59"/>
        <v>2</v>
      </c>
      <c r="CH18" s="14">
        <f t="shared" si="59"/>
        <v>2</v>
      </c>
      <c r="CI18" s="14">
        <f t="shared" si="59"/>
        <v>2</v>
      </c>
      <c r="CJ18" s="14" t="str">
        <f t="shared" si="59"/>
        <v/>
      </c>
      <c r="CK18" s="14" t="str">
        <f t="shared" si="59"/>
        <v/>
      </c>
      <c r="CL18" s="14" t="str">
        <f t="shared" si="59"/>
        <v/>
      </c>
      <c r="CM18" s="14" t="str">
        <f t="shared" si="59"/>
        <v/>
      </c>
      <c r="CN18" s="14" t="str">
        <f t="shared" si="59"/>
        <v/>
      </c>
      <c r="CO18" s="14">
        <f t="shared" si="59"/>
        <v>2</v>
      </c>
      <c r="CP18" s="14">
        <f t="shared" si="59"/>
        <v>2</v>
      </c>
      <c r="CQ18" s="14">
        <f t="shared" si="59"/>
        <v>2</v>
      </c>
      <c r="CR18" s="14">
        <f t="shared" si="59"/>
        <v>2</v>
      </c>
      <c r="CS18" s="14">
        <f t="shared" si="59"/>
        <v>2</v>
      </c>
      <c r="CT18" s="14" t="str">
        <f t="shared" si="59"/>
        <v/>
      </c>
      <c r="CU18" s="14" t="str">
        <f t="shared" si="59"/>
        <v/>
      </c>
      <c r="CV18" s="14" t="str">
        <f t="shared" si="59"/>
        <v/>
      </c>
      <c r="CW18" s="14" t="str">
        <f t="shared" si="59"/>
        <v/>
      </c>
      <c r="CX18" s="14">
        <f t="shared" si="59"/>
        <v>2</v>
      </c>
      <c r="CY18" s="14">
        <f t="shared" si="59"/>
        <v>2</v>
      </c>
      <c r="CZ18" s="14">
        <f t="shared" si="59"/>
        <v>2</v>
      </c>
      <c r="DA18" s="14">
        <f t="shared" si="59"/>
        <v>2</v>
      </c>
      <c r="DB18" s="14">
        <f t="shared" si="59"/>
        <v>2</v>
      </c>
      <c r="DC18" s="14" t="str">
        <f t="shared" si="59"/>
        <v/>
      </c>
      <c r="DD18" s="14" t="str">
        <f t="shared" si="59"/>
        <v/>
      </c>
      <c r="DE18" s="14">
        <f t="shared" si="59"/>
        <v>2</v>
      </c>
      <c r="DF18" s="14">
        <f t="shared" si="59"/>
        <v>2</v>
      </c>
      <c r="DG18" s="14">
        <f t="shared" si="59"/>
        <v>2</v>
      </c>
      <c r="DH18" s="14" t="str">
        <f t="shared" si="59"/>
        <v/>
      </c>
      <c r="DI18" s="14">
        <f t="shared" si="59"/>
        <v>2</v>
      </c>
      <c r="DJ18" s="14">
        <f t="shared" si="59"/>
        <v>2</v>
      </c>
      <c r="DK18" s="14">
        <f t="shared" si="59"/>
        <v>2</v>
      </c>
      <c r="DL18" s="14" t="str">
        <f t="shared" si="59"/>
        <v/>
      </c>
      <c r="DM18" s="14">
        <f t="shared" si="59"/>
        <v>2</v>
      </c>
      <c r="DN18" s="14">
        <f t="shared" si="59"/>
        <v>2</v>
      </c>
      <c r="DO18" s="14">
        <f t="shared" si="59"/>
        <v>2</v>
      </c>
      <c r="DP18" s="14" t="str">
        <f t="shared" si="59"/>
        <v/>
      </c>
      <c r="DQ18" s="14" t="str">
        <f t="shared" si="59"/>
        <v/>
      </c>
      <c r="DR18" s="14" t="str">
        <f t="shared" si="59"/>
        <v/>
      </c>
      <c r="DS18" s="14" t="str">
        <f t="shared" si="59"/>
        <v/>
      </c>
      <c r="DT18" s="14" t="str">
        <f t="shared" si="59"/>
        <v/>
      </c>
      <c r="DU18" s="14" t="str">
        <f t="shared" si="59"/>
        <v/>
      </c>
      <c r="DV18" s="14">
        <f t="shared" si="59"/>
        <v>2</v>
      </c>
      <c r="DW18" s="14">
        <f t="shared" si="59"/>
        <v>2</v>
      </c>
      <c r="DX18" s="14">
        <f t="shared" si="59"/>
        <v>2</v>
      </c>
      <c r="DY18" s="14">
        <f t="shared" si="59"/>
        <v>2</v>
      </c>
      <c r="DZ18" s="14">
        <f t="shared" si="59"/>
        <v>2</v>
      </c>
      <c r="EA18" s="14">
        <f t="shared" si="59"/>
        <v>2</v>
      </c>
      <c r="EB18" s="14">
        <f t="shared" si="59"/>
        <v>2</v>
      </c>
      <c r="EC18" s="14">
        <f t="shared" si="59"/>
        <v>2</v>
      </c>
      <c r="ED18" s="14" t="str">
        <f t="shared" si="59"/>
        <v/>
      </c>
      <c r="EE18" s="14" t="str">
        <f t="shared" si="59"/>
        <v/>
      </c>
      <c r="EF18" s="14" t="str">
        <f t="shared" ref="EF18:GQ18" si="60">IF(EF15="","",IF(EF15=0,"",IF(EF15&lt;2,1,IF(EF15&lt;5,2,IF(EF15&lt;10,3,IF(EF15&lt;15,4,IF(EF15&lt;17,5,IF(EF15&lt;21,6,0))))))))</f>
        <v/>
      </c>
      <c r="EG18" s="14">
        <f t="shared" si="60"/>
        <v>2</v>
      </c>
      <c r="EH18" s="14">
        <f t="shared" si="60"/>
        <v>2</v>
      </c>
      <c r="EI18" s="14">
        <f t="shared" si="60"/>
        <v>2</v>
      </c>
      <c r="EJ18" s="14" t="str">
        <f t="shared" si="60"/>
        <v/>
      </c>
      <c r="EK18" s="14" t="str">
        <f t="shared" si="60"/>
        <v/>
      </c>
      <c r="EL18" s="14">
        <f t="shared" si="60"/>
        <v>2</v>
      </c>
      <c r="EM18" s="14">
        <f t="shared" si="60"/>
        <v>2</v>
      </c>
      <c r="EN18" s="14">
        <f t="shared" si="60"/>
        <v>2</v>
      </c>
      <c r="EO18" s="14" t="str">
        <f t="shared" si="60"/>
        <v/>
      </c>
      <c r="EP18" s="14" t="str">
        <f t="shared" si="60"/>
        <v/>
      </c>
      <c r="EQ18" s="14" t="str">
        <f t="shared" si="60"/>
        <v/>
      </c>
      <c r="ER18" s="14" t="str">
        <f t="shared" si="60"/>
        <v/>
      </c>
      <c r="ES18" s="14" t="str">
        <f t="shared" si="60"/>
        <v/>
      </c>
      <c r="ET18" s="14">
        <f t="shared" si="60"/>
        <v>2</v>
      </c>
      <c r="EU18" s="14">
        <f t="shared" si="60"/>
        <v>2</v>
      </c>
      <c r="EV18" s="14">
        <f t="shared" si="60"/>
        <v>2</v>
      </c>
      <c r="EW18" s="14" t="str">
        <f t="shared" si="60"/>
        <v/>
      </c>
      <c r="EX18" s="14">
        <f t="shared" si="60"/>
        <v>2</v>
      </c>
      <c r="EY18" s="14">
        <f t="shared" si="60"/>
        <v>2</v>
      </c>
      <c r="EZ18" s="14">
        <f t="shared" si="60"/>
        <v>2</v>
      </c>
      <c r="FA18" s="14" t="str">
        <f t="shared" si="60"/>
        <v/>
      </c>
      <c r="FB18" s="14" t="str">
        <f t="shared" si="60"/>
        <v/>
      </c>
      <c r="FC18" s="14" t="str">
        <f t="shared" si="60"/>
        <v/>
      </c>
      <c r="FD18" s="14" t="str">
        <f t="shared" si="60"/>
        <v/>
      </c>
      <c r="FE18" s="14" t="str">
        <f t="shared" si="60"/>
        <v/>
      </c>
      <c r="FF18" s="14" t="str">
        <f t="shared" si="60"/>
        <v/>
      </c>
      <c r="FG18" s="14" t="str">
        <f t="shared" si="60"/>
        <v/>
      </c>
      <c r="FH18" s="14">
        <f t="shared" si="60"/>
        <v>2</v>
      </c>
      <c r="FI18" s="14">
        <f t="shared" si="60"/>
        <v>2</v>
      </c>
      <c r="FJ18" s="14">
        <f t="shared" si="60"/>
        <v>2</v>
      </c>
      <c r="FK18" s="14">
        <f t="shared" si="60"/>
        <v>2</v>
      </c>
      <c r="FL18" s="14">
        <f t="shared" si="60"/>
        <v>2</v>
      </c>
      <c r="FM18" s="14" t="str">
        <f t="shared" si="60"/>
        <v/>
      </c>
      <c r="FN18" s="14" t="str">
        <f t="shared" si="60"/>
        <v/>
      </c>
      <c r="FO18" s="14" t="str">
        <f t="shared" si="60"/>
        <v/>
      </c>
      <c r="FP18" s="14" t="str">
        <f t="shared" si="60"/>
        <v/>
      </c>
      <c r="FQ18" s="14" t="str">
        <f t="shared" si="60"/>
        <v/>
      </c>
      <c r="FR18" s="14" t="str">
        <f t="shared" si="60"/>
        <v/>
      </c>
      <c r="FS18" s="14" t="str">
        <f t="shared" si="60"/>
        <v/>
      </c>
      <c r="FT18" s="14" t="str">
        <f t="shared" si="60"/>
        <v/>
      </c>
      <c r="FU18" s="14" t="str">
        <f t="shared" si="60"/>
        <v/>
      </c>
      <c r="FV18" s="14" t="str">
        <f t="shared" si="60"/>
        <v/>
      </c>
      <c r="FW18" s="14">
        <f t="shared" si="60"/>
        <v>2</v>
      </c>
      <c r="FX18" s="14">
        <f t="shared" si="60"/>
        <v>2</v>
      </c>
      <c r="FY18" s="14">
        <f t="shared" si="60"/>
        <v>2</v>
      </c>
      <c r="FZ18" s="14" t="str">
        <f t="shared" si="60"/>
        <v/>
      </c>
      <c r="GA18" s="14">
        <f t="shared" si="60"/>
        <v>2</v>
      </c>
      <c r="GB18" s="14">
        <f t="shared" si="60"/>
        <v>2</v>
      </c>
      <c r="GC18" s="14">
        <f t="shared" si="60"/>
        <v>2</v>
      </c>
      <c r="GD18" s="14" t="str">
        <f t="shared" si="60"/>
        <v/>
      </c>
      <c r="GE18" s="14" t="str">
        <f t="shared" si="60"/>
        <v/>
      </c>
      <c r="GF18" s="14">
        <f t="shared" si="60"/>
        <v>3</v>
      </c>
      <c r="GG18" s="14">
        <f t="shared" si="60"/>
        <v>3</v>
      </c>
      <c r="GH18" s="14">
        <f t="shared" si="60"/>
        <v>2</v>
      </c>
      <c r="GI18" s="14" t="str">
        <f t="shared" si="60"/>
        <v/>
      </c>
      <c r="GJ18" s="14" t="str">
        <f t="shared" si="60"/>
        <v/>
      </c>
      <c r="GK18" s="14" t="str">
        <f t="shared" si="60"/>
        <v/>
      </c>
      <c r="GL18" s="14" t="str">
        <f t="shared" si="60"/>
        <v/>
      </c>
      <c r="GM18" s="14" t="str">
        <f t="shared" si="60"/>
        <v/>
      </c>
      <c r="GN18" s="14" t="str">
        <f t="shared" si="60"/>
        <v/>
      </c>
      <c r="GO18" s="14" t="str">
        <f t="shared" si="60"/>
        <v/>
      </c>
      <c r="GP18" s="14" t="str">
        <f t="shared" si="60"/>
        <v/>
      </c>
      <c r="GQ18" s="14" t="str">
        <f t="shared" si="60"/>
        <v/>
      </c>
      <c r="GR18" s="14" t="str">
        <f t="shared" ref="GR18:JA18" si="61">IF(GR15="","",IF(GR15=0,"",IF(GR15&lt;2,1,IF(GR15&lt;5,2,IF(GR15&lt;10,3,IF(GR15&lt;15,4,IF(GR15&lt;17,5,IF(GR15&lt;21,6,0))))))))</f>
        <v/>
      </c>
      <c r="GS18" s="14" t="str">
        <f t="shared" si="61"/>
        <v/>
      </c>
      <c r="GT18" s="14" t="str">
        <f t="shared" si="61"/>
        <v/>
      </c>
      <c r="GU18" s="14">
        <f t="shared" si="61"/>
        <v>2</v>
      </c>
      <c r="GV18" s="14">
        <f t="shared" si="61"/>
        <v>2</v>
      </c>
      <c r="GW18" s="14">
        <f t="shared" si="61"/>
        <v>2</v>
      </c>
      <c r="GX18" s="14" t="str">
        <f t="shared" si="61"/>
        <v/>
      </c>
      <c r="GY18" s="14" t="str">
        <f t="shared" si="61"/>
        <v/>
      </c>
      <c r="GZ18" s="14" t="str">
        <f t="shared" si="61"/>
        <v/>
      </c>
      <c r="HA18" s="14" t="str">
        <f t="shared" si="61"/>
        <v/>
      </c>
      <c r="HB18" s="14" t="str">
        <f t="shared" si="61"/>
        <v/>
      </c>
      <c r="HC18" s="14" t="str">
        <f t="shared" si="61"/>
        <v/>
      </c>
      <c r="HD18" s="14" t="str">
        <f t="shared" si="61"/>
        <v/>
      </c>
      <c r="HE18" s="14" t="str">
        <f t="shared" si="61"/>
        <v/>
      </c>
      <c r="HF18" s="14">
        <f t="shared" si="61"/>
        <v>2</v>
      </c>
      <c r="HG18" s="14">
        <f t="shared" si="61"/>
        <v>2</v>
      </c>
      <c r="HH18" s="14">
        <f t="shared" si="61"/>
        <v>2</v>
      </c>
      <c r="HI18" s="14" t="str">
        <f t="shared" si="61"/>
        <v/>
      </c>
      <c r="HJ18" s="14">
        <f t="shared" si="61"/>
        <v>2</v>
      </c>
      <c r="HK18" s="14">
        <f t="shared" si="61"/>
        <v>2</v>
      </c>
      <c r="HL18" s="14">
        <f t="shared" si="61"/>
        <v>2</v>
      </c>
      <c r="HM18" s="14" t="str">
        <f t="shared" si="61"/>
        <v/>
      </c>
      <c r="HN18" s="14">
        <f t="shared" si="61"/>
        <v>2</v>
      </c>
      <c r="HO18" s="14">
        <f t="shared" si="61"/>
        <v>2</v>
      </c>
      <c r="HP18" s="14">
        <f t="shared" si="61"/>
        <v>2</v>
      </c>
      <c r="HQ18" s="14" t="str">
        <f t="shared" si="61"/>
        <v/>
      </c>
      <c r="HR18" s="14" t="str">
        <f t="shared" si="61"/>
        <v/>
      </c>
      <c r="HS18" s="14" t="str">
        <f t="shared" si="61"/>
        <v/>
      </c>
      <c r="HT18" s="14" t="str">
        <f t="shared" si="61"/>
        <v/>
      </c>
      <c r="HU18" s="14" t="str">
        <f t="shared" si="61"/>
        <v/>
      </c>
      <c r="HV18" s="14" t="str">
        <f t="shared" si="61"/>
        <v/>
      </c>
      <c r="HW18" s="14" t="str">
        <f t="shared" si="61"/>
        <v/>
      </c>
      <c r="HX18" s="14" t="str">
        <f t="shared" si="61"/>
        <v/>
      </c>
      <c r="HY18" s="14" t="str">
        <f t="shared" si="61"/>
        <v/>
      </c>
      <c r="HZ18" s="14">
        <f t="shared" si="61"/>
        <v>2</v>
      </c>
      <c r="IA18" s="14">
        <f t="shared" si="61"/>
        <v>2</v>
      </c>
      <c r="IB18" s="14">
        <f t="shared" si="61"/>
        <v>2</v>
      </c>
      <c r="IC18" s="14">
        <f t="shared" si="61"/>
        <v>2</v>
      </c>
      <c r="ID18" s="14">
        <f t="shared" si="61"/>
        <v>2</v>
      </c>
      <c r="IE18" s="14" t="str">
        <f t="shared" si="61"/>
        <v/>
      </c>
      <c r="IF18" s="14" t="str">
        <f t="shared" si="61"/>
        <v/>
      </c>
      <c r="IG18" s="14">
        <f t="shared" si="61"/>
        <v>2</v>
      </c>
      <c r="IH18" s="14">
        <f t="shared" si="61"/>
        <v>2</v>
      </c>
      <c r="II18" s="14">
        <f t="shared" si="61"/>
        <v>2</v>
      </c>
      <c r="IJ18" s="14">
        <f t="shared" si="61"/>
        <v>2</v>
      </c>
      <c r="IK18" s="14">
        <f t="shared" si="61"/>
        <v>2</v>
      </c>
      <c r="IL18" s="14" t="str">
        <f t="shared" si="61"/>
        <v/>
      </c>
      <c r="IM18" s="14" t="str">
        <f t="shared" si="61"/>
        <v/>
      </c>
      <c r="IN18" s="14">
        <f t="shared" si="61"/>
        <v>2</v>
      </c>
      <c r="IO18" s="14">
        <f t="shared" si="61"/>
        <v>2</v>
      </c>
      <c r="IP18" s="14">
        <f t="shared" si="61"/>
        <v>2</v>
      </c>
      <c r="IQ18" s="14">
        <f t="shared" si="61"/>
        <v>2</v>
      </c>
      <c r="IR18" s="14">
        <f t="shared" si="61"/>
        <v>2</v>
      </c>
      <c r="IS18" s="14" t="str">
        <f t="shared" si="61"/>
        <v/>
      </c>
      <c r="IT18" s="14" t="str">
        <f t="shared" si="61"/>
        <v/>
      </c>
      <c r="IU18" s="14" t="str">
        <f t="shared" si="61"/>
        <v/>
      </c>
      <c r="IV18" s="14" t="str">
        <f t="shared" si="61"/>
        <v/>
      </c>
      <c r="IW18" s="14" t="str">
        <f t="shared" si="61"/>
        <v/>
      </c>
      <c r="IX18" s="14" t="str">
        <f t="shared" si="61"/>
        <v/>
      </c>
      <c r="IY18" s="14" t="str">
        <f t="shared" si="61"/>
        <v/>
      </c>
      <c r="IZ18" s="14" t="str">
        <f t="shared" si="61"/>
        <v/>
      </c>
      <c r="JA18" s="14" t="str">
        <f t="shared" si="61"/>
        <v/>
      </c>
      <c r="JB18" s="14" t="str">
        <f t="shared" ref="JB18:JR18" si="62">IF(JB15="","",IF(JB15=0,"",IF(JB15&lt;2,1,IF(JB15&lt;5,2,IF(JB15&lt;10,3,IF(JB15&lt;15,4,IF(JB15&lt;17,5,IF(JB15&lt;21,6,0))))))))</f>
        <v/>
      </c>
      <c r="JC18" s="14" t="str">
        <f t="shared" si="62"/>
        <v/>
      </c>
      <c r="JD18" s="14" t="str">
        <f t="shared" si="62"/>
        <v/>
      </c>
      <c r="JE18" s="14" t="str">
        <f t="shared" si="62"/>
        <v/>
      </c>
      <c r="JF18" s="14" t="str">
        <f t="shared" si="62"/>
        <v/>
      </c>
      <c r="JG18" s="14" t="str">
        <f t="shared" si="62"/>
        <v/>
      </c>
      <c r="JH18" s="14" t="str">
        <f t="shared" si="62"/>
        <v/>
      </c>
      <c r="JI18" s="14">
        <v>2</v>
      </c>
      <c r="JJ18" s="14">
        <f t="shared" si="62"/>
        <v>3</v>
      </c>
      <c r="JK18" s="14">
        <f t="shared" si="62"/>
        <v>3</v>
      </c>
      <c r="JL18" s="14">
        <f t="shared" si="62"/>
        <v>3</v>
      </c>
      <c r="JM18" s="14">
        <f t="shared" si="62"/>
        <v>3</v>
      </c>
      <c r="JN18" s="14" t="str">
        <f t="shared" si="62"/>
        <v/>
      </c>
      <c r="JO18" s="14" t="str">
        <f t="shared" si="62"/>
        <v/>
      </c>
      <c r="JP18" s="14" t="str">
        <f t="shared" si="62"/>
        <v/>
      </c>
      <c r="JQ18" s="14" t="str">
        <f t="shared" si="62"/>
        <v/>
      </c>
      <c r="JR18" s="14" t="str">
        <f t="shared" si="62"/>
        <v/>
      </c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>
        <f>SUM(F18:JR18)</f>
        <v>246</v>
      </c>
      <c r="KG18" s="14" t="s">
        <v>19</v>
      </c>
      <c r="KH18" s="16"/>
      <c r="KI18" s="16"/>
      <c r="KJ18" s="16"/>
      <c r="KK18" s="16"/>
      <c r="KL18" s="16"/>
      <c r="KM18" s="16"/>
      <c r="KN18" s="16"/>
    </row>
    <row r="19" spans="2:300" s="15" customFormat="1">
      <c r="B19" s="14" t="s">
        <v>5</v>
      </c>
      <c r="C19" s="14"/>
      <c r="D19" s="17"/>
      <c r="E19" s="14"/>
      <c r="F19" s="14"/>
      <c r="G19" s="14">
        <f>IF(G15="","",IF(G15=0,"",IF(G15&lt;3,"",IF(G15&lt;4,0.5,IF(G15&lt;6,1,IF(G15&lt;7,2,IF(G15&lt;15,3,IF(G15&lt;19,4,IF(G15&lt;23,5,IF(G15&lt;25,6,0))))))))))</f>
        <v>0.5</v>
      </c>
      <c r="H19" s="14">
        <f t="shared" ref="H19:BS19" si="63">IF(H15="","",IF(H15=0,"",IF(H15&lt;3,"",IF(H15&lt;4,0.5,IF(H15&lt;6,1,IF(H15&lt;7,2,IF(H15&lt;15,3,IF(H15&lt;19,4,IF(H15&lt;23,5,IF(H15&lt;25,6,0))))))))))</f>
        <v>0.5</v>
      </c>
      <c r="I19" s="14">
        <f t="shared" si="63"/>
        <v>0.5</v>
      </c>
      <c r="J19" s="14" t="str">
        <f t="shared" si="63"/>
        <v/>
      </c>
      <c r="K19" s="14" t="str">
        <f t="shared" si="63"/>
        <v/>
      </c>
      <c r="L19" s="14" t="str">
        <f t="shared" si="63"/>
        <v/>
      </c>
      <c r="M19" s="14" t="str">
        <f t="shared" si="63"/>
        <v/>
      </c>
      <c r="N19" s="14" t="str">
        <f t="shared" si="63"/>
        <v/>
      </c>
      <c r="O19" s="14" t="str">
        <f t="shared" si="63"/>
        <v/>
      </c>
      <c r="P19" s="14">
        <f t="shared" si="63"/>
        <v>0.5</v>
      </c>
      <c r="Q19" s="14">
        <f t="shared" si="63"/>
        <v>0.5</v>
      </c>
      <c r="R19" s="14" t="str">
        <f t="shared" si="63"/>
        <v/>
      </c>
      <c r="S19" s="14" t="str">
        <f t="shared" si="63"/>
        <v/>
      </c>
      <c r="T19" s="14" t="str">
        <f t="shared" si="63"/>
        <v/>
      </c>
      <c r="U19" s="14" t="str">
        <f t="shared" si="63"/>
        <v/>
      </c>
      <c r="V19" s="14" t="str">
        <f t="shared" si="63"/>
        <v/>
      </c>
      <c r="W19" s="14" t="str">
        <f t="shared" si="63"/>
        <v/>
      </c>
      <c r="X19" s="14">
        <f t="shared" si="63"/>
        <v>1</v>
      </c>
      <c r="Y19" s="14">
        <f t="shared" si="63"/>
        <v>1</v>
      </c>
      <c r="Z19" s="14">
        <f t="shared" si="63"/>
        <v>1</v>
      </c>
      <c r="AA19" s="14" t="str">
        <f t="shared" si="63"/>
        <v/>
      </c>
      <c r="AB19" s="14" t="str">
        <f t="shared" si="63"/>
        <v/>
      </c>
      <c r="AC19" s="14" t="str">
        <f t="shared" si="63"/>
        <v/>
      </c>
      <c r="AD19" s="14" t="str">
        <f t="shared" si="63"/>
        <v/>
      </c>
      <c r="AE19" s="14" t="str">
        <f t="shared" si="63"/>
        <v/>
      </c>
      <c r="AF19" s="14" t="str">
        <f t="shared" si="63"/>
        <v/>
      </c>
      <c r="AG19" s="14">
        <f t="shared" si="63"/>
        <v>0.5</v>
      </c>
      <c r="AH19" s="14">
        <f t="shared" si="63"/>
        <v>1</v>
      </c>
      <c r="AI19" s="14">
        <f t="shared" si="63"/>
        <v>1</v>
      </c>
      <c r="AJ19" s="14" t="str">
        <f t="shared" si="63"/>
        <v/>
      </c>
      <c r="AK19" s="14"/>
      <c r="AL19" s="14">
        <f t="shared" si="63"/>
        <v>0.5</v>
      </c>
      <c r="AM19" s="14"/>
      <c r="AN19" s="14" t="str">
        <f t="shared" si="63"/>
        <v/>
      </c>
      <c r="AO19" s="14" t="str">
        <f t="shared" si="63"/>
        <v/>
      </c>
      <c r="AP19" s="14" t="str">
        <f t="shared" si="63"/>
        <v/>
      </c>
      <c r="AQ19" s="14" t="str">
        <f t="shared" si="63"/>
        <v/>
      </c>
      <c r="AR19" s="14" t="str">
        <f t="shared" si="63"/>
        <v/>
      </c>
      <c r="AS19" s="14" t="str">
        <f t="shared" si="63"/>
        <v/>
      </c>
      <c r="AT19" s="14" t="str">
        <f t="shared" si="63"/>
        <v/>
      </c>
      <c r="AU19" s="14">
        <f t="shared" si="63"/>
        <v>1</v>
      </c>
      <c r="AV19" s="14">
        <v>2</v>
      </c>
      <c r="AW19" s="14">
        <v>2</v>
      </c>
      <c r="AX19" s="14">
        <v>2</v>
      </c>
      <c r="AY19" s="14">
        <v>2</v>
      </c>
      <c r="AZ19" s="14" t="str">
        <f t="shared" si="63"/>
        <v/>
      </c>
      <c r="BA19" s="14" t="str">
        <f t="shared" si="63"/>
        <v/>
      </c>
      <c r="BB19" s="14" t="str">
        <f t="shared" si="63"/>
        <v/>
      </c>
      <c r="BC19" s="14" t="str">
        <f t="shared" si="63"/>
        <v/>
      </c>
      <c r="BD19" s="14" t="str">
        <f t="shared" si="63"/>
        <v/>
      </c>
      <c r="BE19" s="14" t="str">
        <f t="shared" si="63"/>
        <v/>
      </c>
      <c r="BF19" s="14" t="str">
        <f t="shared" si="63"/>
        <v/>
      </c>
      <c r="BG19" s="14" t="str">
        <f t="shared" si="63"/>
        <v/>
      </c>
      <c r="BH19" s="14" t="str">
        <f t="shared" si="63"/>
        <v/>
      </c>
      <c r="BI19" s="14" t="str">
        <f t="shared" si="63"/>
        <v/>
      </c>
      <c r="BJ19" s="14" t="str">
        <f t="shared" si="63"/>
        <v/>
      </c>
      <c r="BK19" s="14"/>
      <c r="BL19" s="14">
        <f t="shared" si="63"/>
        <v>0.5</v>
      </c>
      <c r="BM19" s="14">
        <f t="shared" si="63"/>
        <v>0.5</v>
      </c>
      <c r="BN19" s="14" t="str">
        <f t="shared" si="63"/>
        <v/>
      </c>
      <c r="BO19" s="14" t="str">
        <f t="shared" si="63"/>
        <v/>
      </c>
      <c r="BP19" s="14">
        <v>1</v>
      </c>
      <c r="BQ19" s="14">
        <v>1</v>
      </c>
      <c r="BR19" s="14" t="str">
        <f t="shared" si="63"/>
        <v/>
      </c>
      <c r="BS19" s="14">
        <f t="shared" si="63"/>
        <v>1</v>
      </c>
      <c r="BT19" s="14">
        <f t="shared" ref="BT19:EE19" si="64">IF(BT15="","",IF(BT15=0,"",IF(BT15&lt;3,"",IF(BT15&lt;4,0.5,IF(BT15&lt;6,1,IF(BT15&lt;7,2,IF(BT15&lt;15,3,IF(BT15&lt;19,4,IF(BT15&lt;23,5,IF(BT15&lt;25,6,0))))))))))</f>
        <v>1</v>
      </c>
      <c r="BU19" s="14">
        <f t="shared" si="64"/>
        <v>0.5</v>
      </c>
      <c r="BV19" s="14" t="str">
        <f t="shared" si="64"/>
        <v/>
      </c>
      <c r="BW19" s="14" t="str">
        <f t="shared" si="64"/>
        <v/>
      </c>
      <c r="BX19" s="14" t="str">
        <f t="shared" si="64"/>
        <v/>
      </c>
      <c r="BY19" s="14" t="str">
        <f t="shared" si="64"/>
        <v/>
      </c>
      <c r="BZ19" s="14" t="str">
        <f t="shared" si="64"/>
        <v/>
      </c>
      <c r="CA19" s="14" t="str">
        <f t="shared" si="64"/>
        <v/>
      </c>
      <c r="CB19" s="14" t="str">
        <f t="shared" si="64"/>
        <v/>
      </c>
      <c r="CC19" s="14" t="str">
        <f t="shared" si="64"/>
        <v/>
      </c>
      <c r="CD19" s="14" t="str">
        <f t="shared" si="64"/>
        <v/>
      </c>
      <c r="CE19" s="14" t="str">
        <f t="shared" si="64"/>
        <v/>
      </c>
      <c r="CF19" s="14" t="str">
        <f t="shared" si="64"/>
        <v/>
      </c>
      <c r="CG19" s="14">
        <f t="shared" si="64"/>
        <v>1</v>
      </c>
      <c r="CH19" s="14">
        <f t="shared" si="64"/>
        <v>1</v>
      </c>
      <c r="CI19" s="14">
        <f t="shared" si="64"/>
        <v>0.5</v>
      </c>
      <c r="CJ19" s="14" t="str">
        <f t="shared" si="64"/>
        <v/>
      </c>
      <c r="CK19" s="14" t="str">
        <f t="shared" si="64"/>
        <v/>
      </c>
      <c r="CL19" s="14" t="str">
        <f t="shared" si="64"/>
        <v/>
      </c>
      <c r="CM19" s="14" t="str">
        <f t="shared" si="64"/>
        <v/>
      </c>
      <c r="CN19" s="14" t="str">
        <f t="shared" si="64"/>
        <v/>
      </c>
      <c r="CO19" s="14" t="str">
        <f t="shared" si="64"/>
        <v/>
      </c>
      <c r="CP19" s="14" t="str">
        <f t="shared" si="64"/>
        <v/>
      </c>
      <c r="CQ19" s="14">
        <v>1</v>
      </c>
      <c r="CR19" s="14">
        <v>1</v>
      </c>
      <c r="CS19" s="14">
        <v>1</v>
      </c>
      <c r="CT19" s="14" t="str">
        <f t="shared" si="64"/>
        <v/>
      </c>
      <c r="CU19" s="14" t="str">
        <f t="shared" si="64"/>
        <v/>
      </c>
      <c r="CV19" s="14" t="str">
        <f t="shared" si="64"/>
        <v/>
      </c>
      <c r="CW19" s="14" t="str">
        <f t="shared" si="64"/>
        <v/>
      </c>
      <c r="CX19" s="14"/>
      <c r="CY19" s="14"/>
      <c r="CZ19" s="14">
        <v>1</v>
      </c>
      <c r="DA19" s="14">
        <v>1</v>
      </c>
      <c r="DB19" s="14">
        <v>1</v>
      </c>
      <c r="DC19" s="14" t="str">
        <f t="shared" si="64"/>
        <v/>
      </c>
      <c r="DD19" s="14" t="str">
        <f t="shared" si="64"/>
        <v/>
      </c>
      <c r="DE19" s="14">
        <f t="shared" si="64"/>
        <v>1</v>
      </c>
      <c r="DF19" s="14">
        <f t="shared" si="64"/>
        <v>1</v>
      </c>
      <c r="DG19" s="14">
        <f t="shared" si="64"/>
        <v>0.5</v>
      </c>
      <c r="DH19" s="14" t="str">
        <f t="shared" si="64"/>
        <v/>
      </c>
      <c r="DI19" s="14"/>
      <c r="DJ19" s="14">
        <f t="shared" si="64"/>
        <v>0.5</v>
      </c>
      <c r="DK19" s="14">
        <f t="shared" si="64"/>
        <v>0.5</v>
      </c>
      <c r="DL19" s="14" t="str">
        <f t="shared" si="64"/>
        <v/>
      </c>
      <c r="DM19" s="14">
        <f t="shared" si="64"/>
        <v>0.5</v>
      </c>
      <c r="DN19" s="14">
        <f t="shared" si="64"/>
        <v>0.5</v>
      </c>
      <c r="DO19" s="14" t="str">
        <f t="shared" si="64"/>
        <v/>
      </c>
      <c r="DP19" s="14" t="str">
        <f t="shared" si="64"/>
        <v/>
      </c>
      <c r="DQ19" s="14" t="str">
        <f t="shared" si="64"/>
        <v/>
      </c>
      <c r="DR19" s="14" t="str">
        <f t="shared" si="64"/>
        <v/>
      </c>
      <c r="DS19" s="14" t="str">
        <f t="shared" si="64"/>
        <v/>
      </c>
      <c r="DT19" s="14" t="str">
        <f t="shared" si="64"/>
        <v/>
      </c>
      <c r="DU19" s="14" t="str">
        <f t="shared" si="64"/>
        <v/>
      </c>
      <c r="DV19" s="14" t="str">
        <f t="shared" si="64"/>
        <v/>
      </c>
      <c r="DW19" s="14" t="str">
        <f t="shared" si="64"/>
        <v/>
      </c>
      <c r="DX19" s="14" t="str">
        <f t="shared" si="64"/>
        <v/>
      </c>
      <c r="DY19" s="14">
        <v>1</v>
      </c>
      <c r="DZ19" s="14">
        <v>1</v>
      </c>
      <c r="EA19" s="14">
        <v>1</v>
      </c>
      <c r="EB19" s="14">
        <v>1</v>
      </c>
      <c r="EC19" s="14">
        <v>1</v>
      </c>
      <c r="ED19" s="14" t="str">
        <f t="shared" si="64"/>
        <v/>
      </c>
      <c r="EE19" s="14" t="str">
        <f t="shared" si="64"/>
        <v/>
      </c>
      <c r="EF19" s="14" t="str">
        <f t="shared" ref="EF19:GQ19" si="65">IF(EF15="","",IF(EF15=0,"",IF(EF15&lt;3,"",IF(EF15&lt;4,0.5,IF(EF15&lt;6,1,IF(EF15&lt;7,2,IF(EF15&lt;15,3,IF(EF15&lt;19,4,IF(EF15&lt;23,5,IF(EF15&lt;25,6,0))))))))))</f>
        <v/>
      </c>
      <c r="EG19" s="14"/>
      <c r="EH19" s="14">
        <f t="shared" si="65"/>
        <v>0.5</v>
      </c>
      <c r="EI19" s="14">
        <f t="shared" si="65"/>
        <v>0.5</v>
      </c>
      <c r="EJ19" s="14" t="str">
        <f t="shared" si="65"/>
        <v/>
      </c>
      <c r="EK19" s="14" t="str">
        <f t="shared" si="65"/>
        <v/>
      </c>
      <c r="EL19" s="14">
        <f t="shared" si="65"/>
        <v>1</v>
      </c>
      <c r="EM19" s="14">
        <f t="shared" si="65"/>
        <v>1</v>
      </c>
      <c r="EN19" s="14">
        <f t="shared" si="65"/>
        <v>0.5</v>
      </c>
      <c r="EO19" s="14" t="str">
        <f t="shared" si="65"/>
        <v/>
      </c>
      <c r="EP19" s="14" t="str">
        <f t="shared" si="65"/>
        <v/>
      </c>
      <c r="EQ19" s="14" t="str">
        <f t="shared" si="65"/>
        <v/>
      </c>
      <c r="ER19" s="14" t="str">
        <f t="shared" si="65"/>
        <v/>
      </c>
      <c r="ES19" s="14" t="str">
        <f t="shared" si="65"/>
        <v/>
      </c>
      <c r="ET19" s="14"/>
      <c r="EU19" s="14">
        <f t="shared" si="65"/>
        <v>0.5</v>
      </c>
      <c r="EV19" s="14">
        <f t="shared" si="65"/>
        <v>0.5</v>
      </c>
      <c r="EW19" s="14" t="str">
        <f t="shared" si="65"/>
        <v/>
      </c>
      <c r="EX19" s="14">
        <f t="shared" si="65"/>
        <v>0.5</v>
      </c>
      <c r="EY19" s="14">
        <f t="shared" si="65"/>
        <v>0.5</v>
      </c>
      <c r="EZ19" s="14" t="str">
        <f t="shared" si="65"/>
        <v/>
      </c>
      <c r="FA19" s="14" t="str">
        <f t="shared" si="65"/>
        <v/>
      </c>
      <c r="FB19" s="14" t="str">
        <f t="shared" si="65"/>
        <v/>
      </c>
      <c r="FC19" s="14" t="str">
        <f t="shared" si="65"/>
        <v/>
      </c>
      <c r="FD19" s="14" t="str">
        <f t="shared" si="65"/>
        <v/>
      </c>
      <c r="FE19" s="14" t="str">
        <f t="shared" si="65"/>
        <v/>
      </c>
      <c r="FF19" s="14" t="str">
        <f t="shared" si="65"/>
        <v/>
      </c>
      <c r="FG19" s="14" t="str">
        <f t="shared" si="65"/>
        <v/>
      </c>
      <c r="FH19" s="14"/>
      <c r="FI19" s="14">
        <v>2</v>
      </c>
      <c r="FJ19" s="14">
        <v>2</v>
      </c>
      <c r="FK19" s="14">
        <v>2</v>
      </c>
      <c r="FL19" s="14">
        <v>2</v>
      </c>
      <c r="FM19" s="14" t="str">
        <f t="shared" si="65"/>
        <v/>
      </c>
      <c r="FN19" s="14" t="str">
        <f t="shared" si="65"/>
        <v/>
      </c>
      <c r="FO19" s="14" t="str">
        <f t="shared" si="65"/>
        <v/>
      </c>
      <c r="FP19" s="14" t="str">
        <f t="shared" si="65"/>
        <v/>
      </c>
      <c r="FQ19" s="14" t="str">
        <f t="shared" si="65"/>
        <v/>
      </c>
      <c r="FR19" s="14" t="str">
        <f t="shared" si="65"/>
        <v/>
      </c>
      <c r="FS19" s="14" t="str">
        <f t="shared" si="65"/>
        <v/>
      </c>
      <c r="FT19" s="14" t="str">
        <f t="shared" si="65"/>
        <v/>
      </c>
      <c r="FU19" s="14" t="str">
        <f t="shared" si="65"/>
        <v/>
      </c>
      <c r="FV19" s="14" t="str">
        <f t="shared" si="65"/>
        <v/>
      </c>
      <c r="FW19" s="14">
        <f t="shared" si="65"/>
        <v>1</v>
      </c>
      <c r="FX19" s="14">
        <f t="shared" si="65"/>
        <v>1</v>
      </c>
      <c r="FY19" s="14">
        <f t="shared" si="65"/>
        <v>0.5</v>
      </c>
      <c r="FZ19" s="14" t="str">
        <f t="shared" si="65"/>
        <v/>
      </c>
      <c r="GA19" s="14" t="str">
        <f t="shared" si="65"/>
        <v/>
      </c>
      <c r="GB19" s="14" t="str">
        <f t="shared" si="65"/>
        <v/>
      </c>
      <c r="GC19" s="14" t="str">
        <f t="shared" si="65"/>
        <v/>
      </c>
      <c r="GD19" s="14" t="str">
        <f t="shared" si="65"/>
        <v/>
      </c>
      <c r="GE19" s="14" t="str">
        <f t="shared" si="65"/>
        <v/>
      </c>
      <c r="GF19" s="14">
        <f t="shared" si="65"/>
        <v>1</v>
      </c>
      <c r="GG19" s="14">
        <f t="shared" si="65"/>
        <v>1</v>
      </c>
      <c r="GH19" s="14">
        <f t="shared" si="65"/>
        <v>1</v>
      </c>
      <c r="GI19" s="14" t="str">
        <f t="shared" si="65"/>
        <v/>
      </c>
      <c r="GJ19" s="14" t="str">
        <f t="shared" si="65"/>
        <v/>
      </c>
      <c r="GK19" s="14" t="str">
        <f t="shared" si="65"/>
        <v/>
      </c>
      <c r="GL19" s="14" t="str">
        <f t="shared" si="65"/>
        <v/>
      </c>
      <c r="GM19" s="14" t="str">
        <f t="shared" si="65"/>
        <v/>
      </c>
      <c r="GN19" s="14" t="str">
        <f t="shared" si="65"/>
        <v/>
      </c>
      <c r="GO19" s="14" t="str">
        <f t="shared" si="65"/>
        <v/>
      </c>
      <c r="GP19" s="14" t="str">
        <f t="shared" si="65"/>
        <v/>
      </c>
      <c r="GQ19" s="14" t="str">
        <f t="shared" si="65"/>
        <v/>
      </c>
      <c r="GR19" s="14" t="str">
        <f t="shared" ref="GR19:JC19" si="66">IF(GR15="","",IF(GR15=0,"",IF(GR15&lt;3,"",IF(GR15&lt;4,0.5,IF(GR15&lt;6,1,IF(GR15&lt;7,2,IF(GR15&lt;15,3,IF(GR15&lt;19,4,IF(GR15&lt;23,5,IF(GR15&lt;25,6,0))))))))))</f>
        <v/>
      </c>
      <c r="GS19" s="14" t="str">
        <f t="shared" si="66"/>
        <v/>
      </c>
      <c r="GT19" s="14" t="str">
        <f t="shared" si="66"/>
        <v/>
      </c>
      <c r="GU19" s="14">
        <f t="shared" si="66"/>
        <v>1</v>
      </c>
      <c r="GV19" s="14">
        <f t="shared" si="66"/>
        <v>1</v>
      </c>
      <c r="GW19" s="14">
        <f t="shared" si="66"/>
        <v>0.5</v>
      </c>
      <c r="GX19" s="14" t="str">
        <f t="shared" si="66"/>
        <v/>
      </c>
      <c r="GY19" s="14" t="str">
        <f t="shared" si="66"/>
        <v/>
      </c>
      <c r="GZ19" s="14" t="str">
        <f t="shared" si="66"/>
        <v/>
      </c>
      <c r="HA19" s="14" t="str">
        <f t="shared" si="66"/>
        <v/>
      </c>
      <c r="HB19" s="14" t="str">
        <f t="shared" si="66"/>
        <v/>
      </c>
      <c r="HC19" s="14" t="str">
        <f t="shared" si="66"/>
        <v/>
      </c>
      <c r="HD19" s="14" t="str">
        <f t="shared" si="66"/>
        <v/>
      </c>
      <c r="HE19" s="14" t="str">
        <f t="shared" si="66"/>
        <v/>
      </c>
      <c r="HF19" s="14"/>
      <c r="HG19" s="14">
        <f t="shared" si="66"/>
        <v>0.5</v>
      </c>
      <c r="HH19" s="14" t="str">
        <f t="shared" si="66"/>
        <v/>
      </c>
      <c r="HI19" s="14" t="str">
        <f t="shared" si="66"/>
        <v/>
      </c>
      <c r="HJ19" s="14"/>
      <c r="HK19" s="14">
        <f t="shared" si="66"/>
        <v>0.5</v>
      </c>
      <c r="HL19" s="14">
        <f t="shared" si="66"/>
        <v>0.5</v>
      </c>
      <c r="HM19" s="14" t="str">
        <f t="shared" si="66"/>
        <v/>
      </c>
      <c r="HN19" s="14"/>
      <c r="HO19" s="14">
        <f t="shared" si="66"/>
        <v>0.5</v>
      </c>
      <c r="HP19" s="14">
        <f t="shared" si="66"/>
        <v>0.5</v>
      </c>
      <c r="HQ19" s="14" t="str">
        <f t="shared" si="66"/>
        <v/>
      </c>
      <c r="HR19" s="14" t="str">
        <f t="shared" si="66"/>
        <v/>
      </c>
      <c r="HS19" s="14" t="str">
        <f t="shared" si="66"/>
        <v/>
      </c>
      <c r="HT19" s="14" t="str">
        <f t="shared" si="66"/>
        <v/>
      </c>
      <c r="HU19" s="14" t="str">
        <f t="shared" si="66"/>
        <v/>
      </c>
      <c r="HV19" s="14" t="str">
        <f t="shared" si="66"/>
        <v/>
      </c>
      <c r="HW19" s="14" t="str">
        <f t="shared" si="66"/>
        <v/>
      </c>
      <c r="HX19" s="14" t="str">
        <f t="shared" si="66"/>
        <v/>
      </c>
      <c r="HY19" s="14" t="str">
        <f t="shared" si="66"/>
        <v/>
      </c>
      <c r="HZ19" s="14"/>
      <c r="IA19" s="14">
        <v>1</v>
      </c>
      <c r="IB19" s="14">
        <v>1</v>
      </c>
      <c r="IC19" s="14">
        <v>1</v>
      </c>
      <c r="ID19" s="14">
        <v>1</v>
      </c>
      <c r="IE19" s="14" t="str">
        <f t="shared" si="66"/>
        <v/>
      </c>
      <c r="IF19" s="14" t="str">
        <f t="shared" si="66"/>
        <v/>
      </c>
      <c r="IG19" s="14">
        <v>2</v>
      </c>
      <c r="IH19" s="14">
        <v>2</v>
      </c>
      <c r="II19" s="14">
        <v>2</v>
      </c>
      <c r="IJ19" s="14">
        <v>2</v>
      </c>
      <c r="IK19" s="14">
        <v>2</v>
      </c>
      <c r="IL19" s="14" t="str">
        <f t="shared" si="66"/>
        <v/>
      </c>
      <c r="IM19" s="14" t="str">
        <f t="shared" si="66"/>
        <v/>
      </c>
      <c r="IN19" s="14"/>
      <c r="IO19" s="14">
        <v>1</v>
      </c>
      <c r="IP19" s="14">
        <v>1</v>
      </c>
      <c r="IQ19" s="14">
        <v>1</v>
      </c>
      <c r="IR19" s="14">
        <v>1</v>
      </c>
      <c r="IS19" s="14" t="str">
        <f t="shared" si="66"/>
        <v/>
      </c>
      <c r="IT19" s="14" t="str">
        <f t="shared" si="66"/>
        <v/>
      </c>
      <c r="IU19" s="14" t="str">
        <f t="shared" si="66"/>
        <v/>
      </c>
      <c r="IV19" s="14" t="str">
        <f t="shared" si="66"/>
        <v/>
      </c>
      <c r="IW19" s="14" t="str">
        <f t="shared" si="66"/>
        <v/>
      </c>
      <c r="IX19" s="14" t="str">
        <f t="shared" si="66"/>
        <v/>
      </c>
      <c r="IY19" s="14" t="str">
        <f t="shared" si="66"/>
        <v/>
      </c>
      <c r="IZ19" s="14" t="str">
        <f t="shared" si="66"/>
        <v/>
      </c>
      <c r="JA19" s="14" t="str">
        <f t="shared" si="66"/>
        <v/>
      </c>
      <c r="JB19" s="14" t="str">
        <f t="shared" si="66"/>
        <v/>
      </c>
      <c r="JC19" s="14" t="str">
        <f t="shared" si="66"/>
        <v/>
      </c>
      <c r="JD19" s="14" t="str">
        <f t="shared" ref="JD19:JR19" si="67">IF(JD15="","",IF(JD15=0,"",IF(JD15&lt;3,"",IF(JD15&lt;4,0.5,IF(JD15&lt;6,1,IF(JD15&lt;7,2,IF(JD15&lt;15,3,IF(JD15&lt;19,4,IF(JD15&lt;23,5,IF(JD15&lt;25,6,0))))))))))</f>
        <v/>
      </c>
      <c r="JE19" s="14" t="str">
        <f t="shared" si="67"/>
        <v/>
      </c>
      <c r="JF19" s="14" t="str">
        <f t="shared" si="67"/>
        <v/>
      </c>
      <c r="JG19" s="14" t="str">
        <f t="shared" si="67"/>
        <v/>
      </c>
      <c r="JH19" s="14" t="str">
        <f t="shared" si="67"/>
        <v/>
      </c>
      <c r="JI19" s="14">
        <v>2</v>
      </c>
      <c r="JJ19" s="14">
        <v>2</v>
      </c>
      <c r="JK19" s="14">
        <v>2</v>
      </c>
      <c r="JL19" s="14">
        <v>2</v>
      </c>
      <c r="JM19" s="14">
        <v>2</v>
      </c>
      <c r="JN19" s="14" t="str">
        <f t="shared" si="67"/>
        <v/>
      </c>
      <c r="JO19" s="14" t="str">
        <f t="shared" si="67"/>
        <v/>
      </c>
      <c r="JP19" s="14" t="str">
        <f t="shared" si="67"/>
        <v/>
      </c>
      <c r="JQ19" s="14" t="str">
        <f t="shared" si="67"/>
        <v/>
      </c>
      <c r="JR19" s="14" t="str">
        <f t="shared" si="67"/>
        <v/>
      </c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>
        <f>SUM(F19:JR19)</f>
        <v>93</v>
      </c>
      <c r="KG19" s="14" t="s">
        <v>5</v>
      </c>
      <c r="KH19" s="16"/>
      <c r="KI19" s="16"/>
      <c r="KJ19" s="16"/>
      <c r="KK19" s="16"/>
      <c r="KL19" s="16"/>
      <c r="KM19" s="16"/>
      <c r="KN19" s="16"/>
    </row>
    <row r="20" spans="2:300" ht="59" customHeight="1">
      <c r="B20" s="21" t="s">
        <v>20</v>
      </c>
      <c r="C20" s="21" t="s">
        <v>21</v>
      </c>
      <c r="D20" s="7" t="s">
        <v>8</v>
      </c>
      <c r="E20" s="28" t="s">
        <v>6</v>
      </c>
      <c r="F20" s="36">
        <f>G20</f>
        <v>42972</v>
      </c>
      <c r="G20" s="37">
        <v>42972</v>
      </c>
      <c r="H20" s="37">
        <f>G20+1</f>
        <v>42973</v>
      </c>
      <c r="I20" s="37">
        <f>H20+1</f>
        <v>42974</v>
      </c>
      <c r="J20" s="37"/>
      <c r="K20" s="36">
        <f>L20</f>
        <v>42979</v>
      </c>
      <c r="L20" s="37">
        <f>G20+7</f>
        <v>42979</v>
      </c>
      <c r="M20" s="37">
        <f>L20+1</f>
        <v>42980</v>
      </c>
      <c r="N20" s="37">
        <f>M20+1</f>
        <v>42981</v>
      </c>
      <c r="O20" s="37"/>
      <c r="P20" s="37">
        <f>L20+7</f>
        <v>42986</v>
      </c>
      <c r="Q20" s="37">
        <f>P20+1</f>
        <v>42987</v>
      </c>
      <c r="R20" s="37">
        <f>Q20+1</f>
        <v>42988</v>
      </c>
      <c r="S20" s="37"/>
      <c r="T20" s="37">
        <f>P20+7</f>
        <v>42993</v>
      </c>
      <c r="U20" s="37">
        <f>T20+1</f>
        <v>42994</v>
      </c>
      <c r="V20" s="37">
        <f>U20+1</f>
        <v>42995</v>
      </c>
      <c r="W20" s="37"/>
      <c r="X20" s="37">
        <f>T20+7</f>
        <v>43000</v>
      </c>
      <c r="Y20" s="37">
        <f>X20+1</f>
        <v>43001</v>
      </c>
      <c r="Z20" s="37">
        <f>Y20+1</f>
        <v>43002</v>
      </c>
      <c r="AA20" s="37"/>
      <c r="AB20" s="37">
        <f>X20+7</f>
        <v>43007</v>
      </c>
      <c r="AC20" s="37">
        <f>AB20+1</f>
        <v>43008</v>
      </c>
      <c r="AD20" s="37">
        <f>AC20+1</f>
        <v>43009</v>
      </c>
      <c r="AE20" s="37"/>
      <c r="AF20" s="36">
        <f>AG20</f>
        <v>43014</v>
      </c>
      <c r="AG20" s="37">
        <f>AB20+7</f>
        <v>43014</v>
      </c>
      <c r="AH20" s="37">
        <f>AG20+1</f>
        <v>43015</v>
      </c>
      <c r="AI20" s="37">
        <f>AH20+1</f>
        <v>43016</v>
      </c>
      <c r="AJ20" s="37"/>
      <c r="AK20" s="37">
        <f>AG20+7</f>
        <v>43021</v>
      </c>
      <c r="AL20" s="37">
        <f t="shared" ref="AL20:AQ20" si="68">AK20+1</f>
        <v>43022</v>
      </c>
      <c r="AM20" s="37">
        <f t="shared" si="68"/>
        <v>43023</v>
      </c>
      <c r="AN20" s="37">
        <f t="shared" si="68"/>
        <v>43024</v>
      </c>
      <c r="AO20" s="37">
        <f t="shared" si="68"/>
        <v>43025</v>
      </c>
      <c r="AP20" s="37">
        <f t="shared" si="68"/>
        <v>43026</v>
      </c>
      <c r="AQ20" s="37">
        <f t="shared" si="68"/>
        <v>43027</v>
      </c>
      <c r="AR20" s="37">
        <f>AK20+7</f>
        <v>43028</v>
      </c>
      <c r="AS20" s="37">
        <f t="shared" ref="AS20:AX20" si="69">AR20+1</f>
        <v>43029</v>
      </c>
      <c r="AT20" s="37">
        <f t="shared" si="69"/>
        <v>43030</v>
      </c>
      <c r="AU20" s="37">
        <f t="shared" si="69"/>
        <v>43031</v>
      </c>
      <c r="AV20" s="37">
        <f t="shared" si="69"/>
        <v>43032</v>
      </c>
      <c r="AW20" s="37">
        <f t="shared" si="69"/>
        <v>43033</v>
      </c>
      <c r="AX20" s="37">
        <f t="shared" si="69"/>
        <v>43034</v>
      </c>
      <c r="AY20" s="37">
        <f>AR20+7</f>
        <v>43035</v>
      </c>
      <c r="AZ20" s="37">
        <f>AY20+1</f>
        <v>43036</v>
      </c>
      <c r="BA20" s="37">
        <f>AZ20+1</f>
        <v>43037</v>
      </c>
      <c r="BB20" s="37"/>
      <c r="BC20" s="36">
        <f>BG20</f>
        <v>43042</v>
      </c>
      <c r="BD20" s="37">
        <f>AV20+7</f>
        <v>43039</v>
      </c>
      <c r="BE20" s="37">
        <f>AW20+7</f>
        <v>43040</v>
      </c>
      <c r="BF20" s="38"/>
      <c r="BG20" s="37">
        <f>AY20+7</f>
        <v>43042</v>
      </c>
      <c r="BH20" s="37">
        <f>BG20+1</f>
        <v>43043</v>
      </c>
      <c r="BI20" s="37">
        <f>BH20+1</f>
        <v>43044</v>
      </c>
      <c r="BJ20" s="37"/>
      <c r="BK20" s="37">
        <f>BG20+7</f>
        <v>43049</v>
      </c>
      <c r="BL20" s="37">
        <f>BK20+1</f>
        <v>43050</v>
      </c>
      <c r="BM20" s="37">
        <f>BL20+1</f>
        <v>43051</v>
      </c>
      <c r="BN20" s="37"/>
      <c r="BO20" s="37">
        <f>BK20+7</f>
        <v>43056</v>
      </c>
      <c r="BP20" s="37">
        <f>BO20+1</f>
        <v>43057</v>
      </c>
      <c r="BQ20" s="37">
        <f>BP20+1</f>
        <v>43058</v>
      </c>
      <c r="BR20" s="37"/>
      <c r="BS20" s="37">
        <f>BO20+7</f>
        <v>43063</v>
      </c>
      <c r="BT20" s="37">
        <f>BS20+1</f>
        <v>43064</v>
      </c>
      <c r="BU20" s="37">
        <f>BT20+1</f>
        <v>43065</v>
      </c>
      <c r="BV20" s="37"/>
      <c r="BW20" s="36">
        <f>BX20</f>
        <v>43070</v>
      </c>
      <c r="BX20" s="37">
        <f>BS20+7</f>
        <v>43070</v>
      </c>
      <c r="BY20" s="37">
        <f>BX20+1</f>
        <v>43071</v>
      </c>
      <c r="BZ20" s="37">
        <f>BY20+1</f>
        <v>43072</v>
      </c>
      <c r="CA20" s="37"/>
      <c r="CB20" s="37">
        <f>BW20+6</f>
        <v>43076</v>
      </c>
      <c r="CC20" s="37">
        <f>BX20+7</f>
        <v>43077</v>
      </c>
      <c r="CD20" s="37">
        <f>CC20+1</f>
        <v>43078</v>
      </c>
      <c r="CE20" s="37">
        <f>CD20+1</f>
        <v>43079</v>
      </c>
      <c r="CF20" s="37"/>
      <c r="CG20" s="37">
        <f>CC20+7</f>
        <v>43084</v>
      </c>
      <c r="CH20" s="37">
        <f>CG20+1</f>
        <v>43085</v>
      </c>
      <c r="CI20" s="37">
        <f>CH20+1</f>
        <v>43086</v>
      </c>
      <c r="CJ20" s="37"/>
      <c r="CK20" s="37">
        <f>CG20+7</f>
        <v>43091</v>
      </c>
      <c r="CL20" s="37">
        <f t="shared" ref="CL20:CQ20" si="70">CK20+1</f>
        <v>43092</v>
      </c>
      <c r="CM20" s="37">
        <f t="shared" si="70"/>
        <v>43093</v>
      </c>
      <c r="CN20" s="37">
        <f t="shared" si="70"/>
        <v>43094</v>
      </c>
      <c r="CO20" s="37">
        <f t="shared" si="70"/>
        <v>43095</v>
      </c>
      <c r="CP20" s="37">
        <f t="shared" si="70"/>
        <v>43096</v>
      </c>
      <c r="CQ20" s="37">
        <f t="shared" si="70"/>
        <v>43097</v>
      </c>
      <c r="CR20" s="37">
        <f>CK20+7</f>
        <v>43098</v>
      </c>
      <c r="CS20" s="37">
        <f>CR20+1</f>
        <v>43099</v>
      </c>
      <c r="CT20" s="37">
        <f>CS20+1</f>
        <v>43100</v>
      </c>
      <c r="CU20" s="37"/>
      <c r="CV20" s="36">
        <f>DA20</f>
        <v>43105</v>
      </c>
      <c r="CW20" s="37">
        <f>CN20+7</f>
        <v>43101</v>
      </c>
      <c r="CX20" s="37">
        <f>CO20+7</f>
        <v>43102</v>
      </c>
      <c r="CY20" s="37">
        <f>CP20+7</f>
        <v>43103</v>
      </c>
      <c r="CZ20" s="37">
        <f>CQ20+7</f>
        <v>43104</v>
      </c>
      <c r="DA20" s="37">
        <f>CR20+7</f>
        <v>43105</v>
      </c>
      <c r="DB20" s="37">
        <f>DA20+1</f>
        <v>43106</v>
      </c>
      <c r="DC20" s="37">
        <f>DB20+1</f>
        <v>43107</v>
      </c>
      <c r="DD20" s="37"/>
      <c r="DE20" s="37">
        <f>DA20+7</f>
        <v>43112</v>
      </c>
      <c r="DF20" s="37">
        <f>DE20+1</f>
        <v>43113</v>
      </c>
      <c r="DG20" s="37">
        <f>DF20+1</f>
        <v>43114</v>
      </c>
      <c r="DH20" s="37"/>
      <c r="DI20" s="37">
        <f>DE20+7</f>
        <v>43119</v>
      </c>
      <c r="DJ20" s="37">
        <f>DI20+1</f>
        <v>43120</v>
      </c>
      <c r="DK20" s="37">
        <f>DJ20+1</f>
        <v>43121</v>
      </c>
      <c r="DL20" s="37"/>
      <c r="DM20" s="37">
        <f>DI20+7</f>
        <v>43126</v>
      </c>
      <c r="DN20" s="37">
        <f>DM20+1</f>
        <v>43127</v>
      </c>
      <c r="DO20" s="37">
        <f>DN20+1</f>
        <v>43128</v>
      </c>
      <c r="DP20" s="37"/>
      <c r="DQ20" s="36">
        <f>DR20</f>
        <v>43133</v>
      </c>
      <c r="DR20" s="37">
        <f>DM20+7</f>
        <v>43133</v>
      </c>
      <c r="DS20" s="37">
        <f>DR20+1</f>
        <v>43134</v>
      </c>
      <c r="DT20" s="37">
        <f>DS20+1</f>
        <v>43135</v>
      </c>
      <c r="DU20" s="37"/>
      <c r="DV20" s="37">
        <f>DR20+7</f>
        <v>43140</v>
      </c>
      <c r="DW20" s="37">
        <f t="shared" ref="DW20:EB20" si="71">DV20+1</f>
        <v>43141</v>
      </c>
      <c r="DX20" s="37">
        <f t="shared" si="71"/>
        <v>43142</v>
      </c>
      <c r="DY20" s="37">
        <f t="shared" si="71"/>
        <v>43143</v>
      </c>
      <c r="DZ20" s="37">
        <f t="shared" si="71"/>
        <v>43144</v>
      </c>
      <c r="EA20" s="37">
        <f t="shared" si="71"/>
        <v>43145</v>
      </c>
      <c r="EB20" s="37">
        <f t="shared" si="71"/>
        <v>43146</v>
      </c>
      <c r="EC20" s="37">
        <f>DV20+7</f>
        <v>43147</v>
      </c>
      <c r="ED20" s="37">
        <f>EC20+1</f>
        <v>43148</v>
      </c>
      <c r="EE20" s="37">
        <f>ED20+1</f>
        <v>43149</v>
      </c>
      <c r="EF20" s="37"/>
      <c r="EG20" s="37">
        <f>EC20+7</f>
        <v>43154</v>
      </c>
      <c r="EH20" s="37">
        <f>EG20+1</f>
        <v>43155</v>
      </c>
      <c r="EI20" s="37">
        <f>EH20+1</f>
        <v>43156</v>
      </c>
      <c r="EJ20" s="37"/>
      <c r="EK20" s="36">
        <f>EL20</f>
        <v>43161</v>
      </c>
      <c r="EL20" s="37">
        <f>EG20+7</f>
        <v>43161</v>
      </c>
      <c r="EM20" s="37">
        <f>EL20+1</f>
        <v>43162</v>
      </c>
      <c r="EN20" s="37">
        <f>EM20+1</f>
        <v>43163</v>
      </c>
      <c r="EO20" s="37"/>
      <c r="EP20" s="37">
        <f>EL20+7</f>
        <v>43168</v>
      </c>
      <c r="EQ20" s="37">
        <f>EP20+1</f>
        <v>43169</v>
      </c>
      <c r="ER20" s="37">
        <f>EQ20+1</f>
        <v>43170</v>
      </c>
      <c r="ES20" s="37"/>
      <c r="ET20" s="37">
        <f>EP20+7</f>
        <v>43175</v>
      </c>
      <c r="EU20" s="37">
        <f>ET20+1</f>
        <v>43176</v>
      </c>
      <c r="EV20" s="37">
        <f>EU20+1</f>
        <v>43177</v>
      </c>
      <c r="EW20" s="37"/>
      <c r="EX20" s="37">
        <f>ET20+7</f>
        <v>43182</v>
      </c>
      <c r="EY20" s="37">
        <f>EX20+1</f>
        <v>43183</v>
      </c>
      <c r="EZ20" s="37">
        <f>EY20+1</f>
        <v>43184</v>
      </c>
      <c r="FA20" s="37"/>
      <c r="FB20" s="37">
        <f>FC20-1</f>
        <v>43188</v>
      </c>
      <c r="FC20" s="37">
        <f>EX20+7</f>
        <v>43189</v>
      </c>
      <c r="FD20" s="37">
        <f>FC20+1</f>
        <v>43190</v>
      </c>
      <c r="FE20" s="37">
        <f>FD20+1</f>
        <v>43191</v>
      </c>
      <c r="FF20" s="37"/>
      <c r="FG20" s="36">
        <f>FL20</f>
        <v>43196</v>
      </c>
      <c r="FH20" s="37">
        <f>FE20+1</f>
        <v>43192</v>
      </c>
      <c r="FI20" s="37">
        <f>FH20+1</f>
        <v>43193</v>
      </c>
      <c r="FJ20" s="37">
        <f>FI20+1</f>
        <v>43194</v>
      </c>
      <c r="FK20" s="37">
        <f>FB20+7</f>
        <v>43195</v>
      </c>
      <c r="FL20" s="37">
        <f>FC20+7</f>
        <v>43196</v>
      </c>
      <c r="FM20" s="37">
        <f t="shared" ref="FM20:FR20" si="72">FL20+1</f>
        <v>43197</v>
      </c>
      <c r="FN20" s="37">
        <f t="shared" si="72"/>
        <v>43198</v>
      </c>
      <c r="FO20" s="37">
        <f t="shared" si="72"/>
        <v>43199</v>
      </c>
      <c r="FP20" s="37">
        <f t="shared" si="72"/>
        <v>43200</v>
      </c>
      <c r="FQ20" s="37">
        <f t="shared" si="72"/>
        <v>43201</v>
      </c>
      <c r="FR20" s="37">
        <f t="shared" si="72"/>
        <v>43202</v>
      </c>
      <c r="FS20" s="37">
        <f>FL20+7</f>
        <v>43203</v>
      </c>
      <c r="FT20" s="37">
        <f>FS20+1</f>
        <v>43204</v>
      </c>
      <c r="FU20" s="37">
        <f>FT20+1</f>
        <v>43205</v>
      </c>
      <c r="FV20" s="37"/>
      <c r="FW20" s="37">
        <f>FS20+7</f>
        <v>43210</v>
      </c>
      <c r="FX20" s="37">
        <f>FW20+1</f>
        <v>43211</v>
      </c>
      <c r="FY20" s="37">
        <f>FX20+1</f>
        <v>43212</v>
      </c>
      <c r="FZ20" s="37"/>
      <c r="GA20" s="37">
        <f>FW20+7</f>
        <v>43217</v>
      </c>
      <c r="GB20" s="37">
        <f>GA20+1</f>
        <v>43218</v>
      </c>
      <c r="GC20" s="37">
        <f>GB20+1</f>
        <v>43219</v>
      </c>
      <c r="GD20" s="37"/>
      <c r="GE20" s="36">
        <f>GF20</f>
        <v>43224</v>
      </c>
      <c r="GF20" s="37">
        <f>GA20+7</f>
        <v>43224</v>
      </c>
      <c r="GG20" s="37">
        <f>GF20+1</f>
        <v>43225</v>
      </c>
      <c r="GH20" s="37">
        <f>GG20+1</f>
        <v>43226</v>
      </c>
      <c r="GI20" s="37"/>
      <c r="GJ20" s="37">
        <f>GK20-1</f>
        <v>43229</v>
      </c>
      <c r="GK20" s="37">
        <f>GL20-1</f>
        <v>43230</v>
      </c>
      <c r="GL20" s="37">
        <f>GF20+7</f>
        <v>43231</v>
      </c>
      <c r="GM20" s="37">
        <f>GL20+1</f>
        <v>43232</v>
      </c>
      <c r="GN20" s="37">
        <f>GM20+1</f>
        <v>43233</v>
      </c>
      <c r="GO20" s="37"/>
      <c r="GP20" s="37">
        <f>GL20+7</f>
        <v>43238</v>
      </c>
      <c r="GQ20" s="37">
        <f>GP20+1</f>
        <v>43239</v>
      </c>
      <c r="GR20" s="37">
        <f>GQ20+1</f>
        <v>43240</v>
      </c>
      <c r="GS20" s="37">
        <f>GR20+1</f>
        <v>43241</v>
      </c>
      <c r="GT20" s="37"/>
      <c r="GU20" s="37">
        <f>GP20+7</f>
        <v>43245</v>
      </c>
      <c r="GV20" s="37">
        <f>GU20+1</f>
        <v>43246</v>
      </c>
      <c r="GW20" s="37">
        <f>GV20+1</f>
        <v>43247</v>
      </c>
      <c r="GX20" s="37"/>
      <c r="GY20" s="36">
        <f>HB20</f>
        <v>43252</v>
      </c>
      <c r="GZ20" s="37">
        <f>HA20-1</f>
        <v>43250</v>
      </c>
      <c r="HA20" s="37">
        <f>HB20-1</f>
        <v>43251</v>
      </c>
      <c r="HB20" s="37">
        <f>GU20+7</f>
        <v>43252</v>
      </c>
      <c r="HC20" s="37">
        <f>HB20+1</f>
        <v>43253</v>
      </c>
      <c r="HD20" s="37">
        <f>HC20+1</f>
        <v>43254</v>
      </c>
      <c r="HE20" s="37"/>
      <c r="HF20" s="37">
        <f>HB20+7</f>
        <v>43259</v>
      </c>
      <c r="HG20" s="37">
        <f>HF20+1</f>
        <v>43260</v>
      </c>
      <c r="HH20" s="37">
        <f>HG20+1</f>
        <v>43261</v>
      </c>
      <c r="HI20" s="37"/>
      <c r="HJ20" s="37">
        <f>HF20+7</f>
        <v>43266</v>
      </c>
      <c r="HK20" s="37">
        <f>HJ20+1</f>
        <v>43267</v>
      </c>
      <c r="HL20" s="37">
        <f>HK20+1</f>
        <v>43268</v>
      </c>
      <c r="HM20" s="37"/>
      <c r="HN20" s="37">
        <f>HJ20+7</f>
        <v>43273</v>
      </c>
      <c r="HO20" s="37">
        <f>HN20+1</f>
        <v>43274</v>
      </c>
      <c r="HP20" s="37">
        <f>HO20+1</f>
        <v>43275</v>
      </c>
      <c r="HQ20" s="37"/>
      <c r="HR20" s="37">
        <f>HN20+7</f>
        <v>43280</v>
      </c>
      <c r="HS20" s="37">
        <f>HR20+1</f>
        <v>43281</v>
      </c>
      <c r="HT20" s="37">
        <f>HS20+1</f>
        <v>43282</v>
      </c>
      <c r="HU20" s="37"/>
      <c r="HV20" s="36">
        <f>HW20</f>
        <v>43287</v>
      </c>
      <c r="HW20" s="37">
        <f>HR20+7</f>
        <v>43287</v>
      </c>
      <c r="HX20" s="37">
        <f t="shared" ref="HX20:IV20" si="73">HW20+1</f>
        <v>43288</v>
      </c>
      <c r="HY20" s="37">
        <f t="shared" si="73"/>
        <v>43289</v>
      </c>
      <c r="HZ20" s="37">
        <f t="shared" si="73"/>
        <v>43290</v>
      </c>
      <c r="IA20" s="37">
        <f t="shared" si="73"/>
        <v>43291</v>
      </c>
      <c r="IB20" s="37">
        <f t="shared" si="73"/>
        <v>43292</v>
      </c>
      <c r="IC20" s="37">
        <f t="shared" si="73"/>
        <v>43293</v>
      </c>
      <c r="ID20" s="37">
        <f t="shared" si="73"/>
        <v>43294</v>
      </c>
      <c r="IE20" s="37">
        <f t="shared" si="73"/>
        <v>43295</v>
      </c>
      <c r="IF20" s="37">
        <f t="shared" si="73"/>
        <v>43296</v>
      </c>
      <c r="IG20" s="37">
        <f t="shared" si="73"/>
        <v>43297</v>
      </c>
      <c r="IH20" s="37">
        <f t="shared" si="73"/>
        <v>43298</v>
      </c>
      <c r="II20" s="37">
        <f t="shared" si="73"/>
        <v>43299</v>
      </c>
      <c r="IJ20" s="37">
        <f t="shared" si="73"/>
        <v>43300</v>
      </c>
      <c r="IK20" s="37">
        <f t="shared" si="73"/>
        <v>43301</v>
      </c>
      <c r="IL20" s="37">
        <f t="shared" si="73"/>
        <v>43302</v>
      </c>
      <c r="IM20" s="37">
        <f t="shared" si="73"/>
        <v>43303</v>
      </c>
      <c r="IN20" s="37">
        <f t="shared" si="73"/>
        <v>43304</v>
      </c>
      <c r="IO20" s="37">
        <f t="shared" si="73"/>
        <v>43305</v>
      </c>
      <c r="IP20" s="37">
        <f t="shared" si="73"/>
        <v>43306</v>
      </c>
      <c r="IQ20" s="37">
        <f t="shared" si="73"/>
        <v>43307</v>
      </c>
      <c r="IR20" s="37">
        <f t="shared" si="73"/>
        <v>43308</v>
      </c>
      <c r="IS20" s="37">
        <f t="shared" si="73"/>
        <v>43309</v>
      </c>
      <c r="IT20" s="37">
        <f t="shared" si="73"/>
        <v>43310</v>
      </c>
      <c r="IU20" s="37">
        <f t="shared" si="73"/>
        <v>43311</v>
      </c>
      <c r="IV20" s="37">
        <f t="shared" si="73"/>
        <v>43312</v>
      </c>
      <c r="IW20" s="37">
        <f>IV20+1</f>
        <v>43313</v>
      </c>
      <c r="IX20" s="37">
        <f t="shared" ref="IX20:JR20" si="74">IW20+1</f>
        <v>43314</v>
      </c>
      <c r="IY20" s="37">
        <f t="shared" si="74"/>
        <v>43315</v>
      </c>
      <c r="IZ20" s="37">
        <f t="shared" si="74"/>
        <v>43316</v>
      </c>
      <c r="JA20" s="37">
        <f t="shared" si="74"/>
        <v>43317</v>
      </c>
      <c r="JB20" s="37">
        <f t="shared" si="74"/>
        <v>43318</v>
      </c>
      <c r="JC20" s="37">
        <f t="shared" si="74"/>
        <v>43319</v>
      </c>
      <c r="JD20" s="37">
        <f t="shared" si="74"/>
        <v>43320</v>
      </c>
      <c r="JE20" s="37">
        <f t="shared" si="74"/>
        <v>43321</v>
      </c>
      <c r="JF20" s="37">
        <f t="shared" si="74"/>
        <v>43322</v>
      </c>
      <c r="JG20" s="37">
        <f t="shared" si="74"/>
        <v>43323</v>
      </c>
      <c r="JH20" s="37">
        <f t="shared" si="74"/>
        <v>43324</v>
      </c>
      <c r="JI20" s="37">
        <f t="shared" si="74"/>
        <v>43325</v>
      </c>
      <c r="JJ20" s="37">
        <f t="shared" si="74"/>
        <v>43326</v>
      </c>
      <c r="JK20" s="37">
        <f t="shared" si="74"/>
        <v>43327</v>
      </c>
      <c r="JL20" s="37">
        <f t="shared" si="74"/>
        <v>43328</v>
      </c>
      <c r="JM20" s="37">
        <f t="shared" si="74"/>
        <v>43329</v>
      </c>
      <c r="JN20" s="37">
        <f t="shared" si="74"/>
        <v>43330</v>
      </c>
      <c r="JO20" s="37">
        <f t="shared" si="74"/>
        <v>43331</v>
      </c>
      <c r="JP20" s="37">
        <f t="shared" si="74"/>
        <v>43332</v>
      </c>
      <c r="JQ20" s="37">
        <f t="shared" si="74"/>
        <v>43333</v>
      </c>
      <c r="JR20" s="37">
        <f t="shared" si="74"/>
        <v>43334</v>
      </c>
      <c r="JS20" s="37"/>
      <c r="JT20" s="39" t="s">
        <v>13</v>
      </c>
      <c r="JU20" s="7">
        <v>42978</v>
      </c>
      <c r="JV20" s="7">
        <v>43020</v>
      </c>
      <c r="JW20" s="7">
        <v>43083</v>
      </c>
      <c r="JX20" s="7" t="s">
        <v>12</v>
      </c>
      <c r="JY20" s="7" t="s">
        <v>12</v>
      </c>
      <c r="JZ20" s="7" t="s">
        <v>12</v>
      </c>
      <c r="KA20" s="7" t="s">
        <v>12</v>
      </c>
      <c r="KB20" s="7" t="s">
        <v>12</v>
      </c>
      <c r="KC20" s="7" t="s">
        <v>12</v>
      </c>
      <c r="KD20" s="7" t="s">
        <v>12</v>
      </c>
      <c r="KE20" s="69" t="s">
        <v>9</v>
      </c>
      <c r="KF20" s="21" t="s">
        <v>7</v>
      </c>
      <c r="KG20" s="68" t="s">
        <v>90</v>
      </c>
    </row>
    <row r="21" spans="2:300" s="15" customFormat="1">
      <c r="B21" s="13" t="s">
        <v>46</v>
      </c>
      <c r="C21" s="34">
        <v>264361694</v>
      </c>
      <c r="D21" s="33">
        <v>50</v>
      </c>
      <c r="E21" s="13">
        <f>(1858*D21/100)-100.15</f>
        <v>828.85</v>
      </c>
      <c r="F21" s="13"/>
      <c r="G21" s="45"/>
      <c r="H21" s="45" t="s">
        <v>48</v>
      </c>
      <c r="I21" s="45" t="s">
        <v>49</v>
      </c>
      <c r="J21" s="45">
        <v>29</v>
      </c>
      <c r="K21" s="45"/>
      <c r="L21" s="45"/>
      <c r="M21" s="45"/>
      <c r="N21" s="45"/>
      <c r="O21" s="45"/>
      <c r="P21" s="45"/>
      <c r="Q21" s="45" t="s">
        <v>48</v>
      </c>
      <c r="R21" s="45" t="s">
        <v>49</v>
      </c>
      <c r="S21" s="45">
        <v>29</v>
      </c>
      <c r="T21" s="45"/>
      <c r="U21" s="45"/>
      <c r="V21" s="45"/>
      <c r="W21" s="45"/>
      <c r="X21" s="45" t="s">
        <v>64</v>
      </c>
      <c r="Y21" s="45" t="s">
        <v>64</v>
      </c>
      <c r="Z21" s="45" t="s">
        <v>64</v>
      </c>
      <c r="AA21" s="45"/>
      <c r="AB21" s="45"/>
      <c r="AC21" s="45"/>
      <c r="AD21" s="45"/>
      <c r="AE21" s="45"/>
      <c r="AF21" s="45"/>
      <c r="AG21" s="45"/>
      <c r="AH21" s="45" t="s">
        <v>48</v>
      </c>
      <c r="AI21" s="45" t="s">
        <v>49</v>
      </c>
      <c r="AJ21" s="45">
        <v>29</v>
      </c>
      <c r="AK21" s="45"/>
      <c r="AL21" s="71" t="s">
        <v>48</v>
      </c>
      <c r="AM21" s="45" t="s">
        <v>49</v>
      </c>
      <c r="AN21" s="45"/>
      <c r="AO21" s="45"/>
      <c r="AP21" s="45"/>
      <c r="AQ21" s="45"/>
      <c r="AR21" s="45"/>
      <c r="AS21" s="45"/>
      <c r="AT21" s="45"/>
      <c r="AU21" s="45" t="s">
        <v>91</v>
      </c>
      <c r="AV21" s="45" t="s">
        <v>48</v>
      </c>
      <c r="AW21" s="45"/>
      <c r="AX21" s="45" t="s">
        <v>82</v>
      </c>
      <c r="AY21" s="45" t="s">
        <v>49</v>
      </c>
      <c r="AZ21" s="45"/>
      <c r="BA21" s="45"/>
      <c r="BB21" s="45">
        <v>70</v>
      </c>
      <c r="BC21" s="45"/>
      <c r="BD21" s="45"/>
      <c r="BE21" s="45"/>
      <c r="BF21" s="45"/>
      <c r="BG21" s="45"/>
      <c r="BH21" s="45"/>
      <c r="BI21" s="45"/>
      <c r="BJ21" s="45"/>
      <c r="BK21" s="45"/>
      <c r="BL21" s="45" t="s">
        <v>48</v>
      </c>
      <c r="BM21" s="45" t="s">
        <v>49</v>
      </c>
      <c r="BN21" s="45">
        <v>29</v>
      </c>
      <c r="BO21" s="45" t="s">
        <v>71</v>
      </c>
      <c r="BP21" s="45" t="s">
        <v>64</v>
      </c>
      <c r="BQ21" s="45" t="s">
        <v>49</v>
      </c>
      <c r="BR21" s="45">
        <v>22</v>
      </c>
      <c r="BS21" s="45"/>
      <c r="BT21" s="45" t="s">
        <v>43</v>
      </c>
      <c r="BU21" s="45" t="s">
        <v>49</v>
      </c>
      <c r="BV21" s="45">
        <v>22</v>
      </c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 t="s">
        <v>48</v>
      </c>
      <c r="CI21" s="45" t="s">
        <v>49</v>
      </c>
      <c r="CJ21" s="45">
        <v>29</v>
      </c>
      <c r="CK21" s="45" t="s">
        <v>65</v>
      </c>
      <c r="CL21" s="45"/>
      <c r="CM21" s="45"/>
      <c r="CN21" s="45"/>
      <c r="CO21" s="45" t="s">
        <v>50</v>
      </c>
      <c r="CP21" s="45"/>
      <c r="CQ21" s="45" t="s">
        <v>43</v>
      </c>
      <c r="CR21" s="45" t="s">
        <v>48</v>
      </c>
      <c r="CS21" s="45"/>
      <c r="CT21" s="45"/>
      <c r="CU21" s="45">
        <v>43</v>
      </c>
      <c r="CV21" s="45"/>
      <c r="CW21" s="45"/>
      <c r="CX21" s="45"/>
      <c r="CY21" s="45"/>
      <c r="CZ21" s="45"/>
      <c r="DA21" s="45"/>
      <c r="DB21" s="45" t="s">
        <v>49</v>
      </c>
      <c r="DC21" s="45"/>
      <c r="DD21" s="45">
        <v>10</v>
      </c>
      <c r="DE21" s="45" t="s">
        <v>71</v>
      </c>
      <c r="DF21" s="45"/>
      <c r="DG21" s="45" t="s">
        <v>49</v>
      </c>
      <c r="DH21" s="45">
        <v>22</v>
      </c>
      <c r="DI21" s="45"/>
      <c r="DJ21" s="45"/>
      <c r="DK21" s="45"/>
      <c r="DL21" s="45"/>
      <c r="DM21" s="45"/>
      <c r="DN21" s="45" t="s">
        <v>43</v>
      </c>
      <c r="DO21" s="45"/>
      <c r="DP21" s="45">
        <v>12</v>
      </c>
      <c r="DQ21" s="45"/>
      <c r="DR21" s="45"/>
      <c r="DS21" s="45"/>
      <c r="DT21" s="45"/>
      <c r="DU21" s="45"/>
      <c r="DV21" s="45" t="s">
        <v>64</v>
      </c>
      <c r="DW21" s="45" t="s">
        <v>64</v>
      </c>
      <c r="DX21" s="45" t="s">
        <v>64</v>
      </c>
      <c r="DY21" s="45" t="s">
        <v>64</v>
      </c>
      <c r="DZ21" s="45" t="s">
        <v>64</v>
      </c>
      <c r="EA21" s="45" t="s">
        <v>64</v>
      </c>
      <c r="EB21" s="45" t="s">
        <v>64</v>
      </c>
      <c r="EC21" s="45" t="s">
        <v>64</v>
      </c>
      <c r="ED21" s="45" t="s">
        <v>64</v>
      </c>
      <c r="EE21" s="45" t="s">
        <v>64</v>
      </c>
      <c r="EF21" s="45"/>
      <c r="EG21" s="45" t="s">
        <v>71</v>
      </c>
      <c r="EH21" s="45"/>
      <c r="EI21" s="45" t="s">
        <v>49</v>
      </c>
      <c r="EJ21" s="45">
        <v>22</v>
      </c>
      <c r="EK21" s="45"/>
      <c r="EL21" s="45" t="s">
        <v>71</v>
      </c>
      <c r="EM21" s="45" t="s">
        <v>116</v>
      </c>
      <c r="EN21" s="45" t="s">
        <v>49</v>
      </c>
      <c r="EO21" s="45">
        <v>31</v>
      </c>
      <c r="EP21" s="45"/>
      <c r="EQ21" s="45"/>
      <c r="ER21" s="45"/>
      <c r="ES21" s="45"/>
      <c r="ET21" s="45" t="s">
        <v>47</v>
      </c>
      <c r="EU21" s="45" t="s">
        <v>48</v>
      </c>
      <c r="EV21" s="45"/>
      <c r="EW21" s="45">
        <v>24</v>
      </c>
      <c r="EX21" s="45"/>
      <c r="EY21" s="45" t="s">
        <v>43</v>
      </c>
      <c r="EZ21" s="45" t="s">
        <v>49</v>
      </c>
      <c r="FA21" s="45">
        <v>22</v>
      </c>
      <c r="FB21" s="45"/>
      <c r="FC21" s="45"/>
      <c r="FD21" s="45"/>
      <c r="FE21" s="45"/>
      <c r="FF21" s="45"/>
      <c r="FG21" s="45"/>
      <c r="FH21" s="45" t="s">
        <v>50</v>
      </c>
      <c r="FI21" s="45"/>
      <c r="FJ21" s="45" t="s">
        <v>43</v>
      </c>
      <c r="FK21" s="45" t="s">
        <v>93</v>
      </c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>
        <v>43</v>
      </c>
      <c r="FW21" s="45"/>
      <c r="FX21" s="45"/>
      <c r="FY21" s="45"/>
      <c r="FZ21" s="45"/>
      <c r="GA21" s="45"/>
      <c r="GB21" s="45" t="s">
        <v>43</v>
      </c>
      <c r="GC21" s="45"/>
      <c r="GD21" s="45">
        <v>12</v>
      </c>
      <c r="GE21" s="45"/>
      <c r="GF21" s="45" t="s">
        <v>71</v>
      </c>
      <c r="GG21" s="45"/>
      <c r="GH21" s="45" t="s">
        <v>49</v>
      </c>
      <c r="GI21" s="45">
        <v>22</v>
      </c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 t="s">
        <v>43</v>
      </c>
      <c r="GW21" s="45" t="s">
        <v>49</v>
      </c>
      <c r="GX21" s="45">
        <v>22</v>
      </c>
      <c r="GY21" s="45"/>
      <c r="GZ21" s="45"/>
      <c r="HA21" s="45"/>
      <c r="HB21" s="45"/>
      <c r="HC21" s="45"/>
      <c r="HD21" s="45"/>
      <c r="HE21" s="45"/>
      <c r="HF21" s="45" t="s">
        <v>47</v>
      </c>
      <c r="HG21" s="45" t="s">
        <v>48</v>
      </c>
      <c r="HH21" s="45"/>
      <c r="HI21" s="45">
        <v>24</v>
      </c>
      <c r="HJ21" s="45" t="s">
        <v>71</v>
      </c>
      <c r="HK21" s="45"/>
      <c r="HL21" s="45" t="s">
        <v>49</v>
      </c>
      <c r="HM21" s="45">
        <v>22</v>
      </c>
      <c r="HN21" s="45"/>
      <c r="HO21" s="45" t="s">
        <v>43</v>
      </c>
      <c r="HP21" s="45" t="s">
        <v>49</v>
      </c>
      <c r="HQ21" s="45">
        <v>22</v>
      </c>
      <c r="HR21" s="45"/>
      <c r="HS21" s="45"/>
      <c r="HT21" s="45"/>
      <c r="HU21" s="45"/>
      <c r="HV21" s="45"/>
      <c r="HW21" s="45"/>
      <c r="HX21" s="45"/>
      <c r="HY21" s="45"/>
      <c r="HZ21" s="70" t="s">
        <v>48</v>
      </c>
      <c r="IA21" s="45"/>
      <c r="IB21" s="45" t="s">
        <v>43</v>
      </c>
      <c r="IC21" s="45" t="s">
        <v>48</v>
      </c>
      <c r="ID21" s="45"/>
      <c r="IE21" s="45"/>
      <c r="IF21" s="45"/>
      <c r="IG21" s="70" t="s">
        <v>48</v>
      </c>
      <c r="IH21" s="45"/>
      <c r="II21" s="45" t="s">
        <v>43</v>
      </c>
      <c r="IJ21" s="45" t="s">
        <v>48</v>
      </c>
      <c r="IK21" s="45"/>
      <c r="IL21" s="45"/>
      <c r="IM21" s="45"/>
      <c r="IN21" s="70" t="s">
        <v>48</v>
      </c>
      <c r="IO21" s="45"/>
      <c r="IP21" s="45" t="s">
        <v>43</v>
      </c>
      <c r="IQ21" s="45" t="s">
        <v>48</v>
      </c>
      <c r="IR21" s="45"/>
      <c r="IS21" s="45"/>
      <c r="IT21" s="45"/>
      <c r="IU21" s="45"/>
      <c r="IV21" s="45"/>
      <c r="IW21" s="45"/>
      <c r="IX21" s="45"/>
      <c r="IY21" s="45"/>
      <c r="IZ21" s="45"/>
      <c r="JA21" s="45"/>
      <c r="JB21" s="45"/>
      <c r="JC21" s="45"/>
      <c r="JD21" s="45"/>
      <c r="JE21" s="45"/>
      <c r="JF21" s="45"/>
      <c r="JG21" s="45"/>
      <c r="JH21" s="45"/>
      <c r="JI21" s="70" t="s">
        <v>48</v>
      </c>
      <c r="JJ21" s="45"/>
      <c r="JK21" s="45" t="s">
        <v>43</v>
      </c>
      <c r="JL21" s="45" t="s">
        <v>48</v>
      </c>
      <c r="JM21" s="45"/>
      <c r="JN21" s="45"/>
      <c r="JO21" s="45"/>
      <c r="JP21" s="45"/>
      <c r="JQ21" s="45"/>
      <c r="JR21" s="45"/>
      <c r="JS21" s="45">
        <v>152</v>
      </c>
      <c r="JT21" s="45"/>
      <c r="JU21" s="20">
        <v>2</v>
      </c>
      <c r="JV21" s="20">
        <v>1.5</v>
      </c>
      <c r="JW21" s="20">
        <v>1</v>
      </c>
      <c r="JX21" s="20"/>
      <c r="JY21" s="20"/>
      <c r="JZ21" s="20"/>
      <c r="KA21" s="20"/>
      <c r="KB21" s="20"/>
      <c r="KC21" s="20"/>
      <c r="KD21" s="20"/>
      <c r="KE21" s="20">
        <v>40</v>
      </c>
      <c r="KF21" s="18">
        <f>E21-SUM(F21:KE21)</f>
        <v>20.350000000000023</v>
      </c>
      <c r="KG21" s="18">
        <f>E21-KF21</f>
        <v>808.5</v>
      </c>
      <c r="KH21" s="16"/>
      <c r="KI21" s="16"/>
      <c r="KJ21" s="16"/>
      <c r="KK21" s="16"/>
      <c r="KL21" s="16"/>
      <c r="KM21" s="16"/>
      <c r="KN21" s="16"/>
    </row>
    <row r="22" spans="2:300" s="15" customFormat="1">
      <c r="B22" s="13" t="s">
        <v>61</v>
      </c>
      <c r="C22" s="34">
        <v>789259531</v>
      </c>
      <c r="D22" s="33">
        <v>50</v>
      </c>
      <c r="E22" s="13">
        <f t="shared" ref="E22:E24" si="75">1858*D22/100</f>
        <v>929</v>
      </c>
      <c r="F22" s="13"/>
      <c r="G22" s="45" t="s">
        <v>50</v>
      </c>
      <c r="H22" s="45"/>
      <c r="I22" s="45" t="s">
        <v>49</v>
      </c>
      <c r="J22" s="45">
        <v>22</v>
      </c>
      <c r="K22" s="45"/>
      <c r="L22" s="45"/>
      <c r="M22" s="45"/>
      <c r="N22" s="45"/>
      <c r="O22" s="45"/>
      <c r="P22" s="45" t="s">
        <v>64</v>
      </c>
      <c r="Q22" s="45" t="s">
        <v>64</v>
      </c>
      <c r="R22" s="45" t="s">
        <v>64</v>
      </c>
      <c r="S22" s="45"/>
      <c r="T22" s="45"/>
      <c r="U22" s="45"/>
      <c r="V22" s="45"/>
      <c r="W22" s="45"/>
      <c r="X22" s="45" t="s">
        <v>71</v>
      </c>
      <c r="Y22" s="45"/>
      <c r="Z22" s="45" t="s">
        <v>49</v>
      </c>
      <c r="AA22" s="45">
        <v>22</v>
      </c>
      <c r="AB22" s="45"/>
      <c r="AC22" s="45"/>
      <c r="AD22" s="45"/>
      <c r="AE22" s="45"/>
      <c r="AF22" s="45"/>
      <c r="AG22" s="45" t="s">
        <v>50</v>
      </c>
      <c r="AH22" s="45" t="s">
        <v>64</v>
      </c>
      <c r="AI22" s="45" t="s">
        <v>64</v>
      </c>
      <c r="AJ22" s="45">
        <v>12</v>
      </c>
      <c r="AK22" s="45" t="s">
        <v>71</v>
      </c>
      <c r="AL22" s="45" t="s">
        <v>43</v>
      </c>
      <c r="AM22" s="45" t="s">
        <v>64</v>
      </c>
      <c r="AN22" s="45"/>
      <c r="AO22" s="45"/>
      <c r="AP22" s="45"/>
      <c r="AQ22" s="45"/>
      <c r="AR22" s="45"/>
      <c r="AS22" s="45"/>
      <c r="AT22" s="45"/>
      <c r="AU22" s="45" t="s">
        <v>92</v>
      </c>
      <c r="AV22" s="45"/>
      <c r="AW22" s="45" t="s">
        <v>43</v>
      </c>
      <c r="AX22" s="45" t="s">
        <v>43</v>
      </c>
      <c r="AY22" s="45" t="s">
        <v>44</v>
      </c>
      <c r="AZ22" s="45"/>
      <c r="BA22" s="45"/>
      <c r="BB22" s="45">
        <v>76</v>
      </c>
      <c r="BC22" s="45"/>
      <c r="BD22" s="45"/>
      <c r="BE22" s="45"/>
      <c r="BF22" s="45"/>
      <c r="BG22" s="45"/>
      <c r="BH22" s="45"/>
      <c r="BI22" s="45"/>
      <c r="BJ22" s="45"/>
      <c r="BK22" s="45" t="s">
        <v>47</v>
      </c>
      <c r="BL22" s="76" t="s">
        <v>82</v>
      </c>
      <c r="BM22" s="76" t="s">
        <v>82</v>
      </c>
      <c r="BN22" s="45">
        <v>27.5</v>
      </c>
      <c r="BO22" s="45" t="s">
        <v>47</v>
      </c>
      <c r="BP22" s="45" t="s">
        <v>111</v>
      </c>
      <c r="BQ22" s="45" t="s">
        <v>83</v>
      </c>
      <c r="BR22" s="45">
        <v>26.5</v>
      </c>
      <c r="BS22" s="45" t="s">
        <v>71</v>
      </c>
      <c r="BT22" s="45"/>
      <c r="BU22" s="45" t="s">
        <v>49</v>
      </c>
      <c r="BV22" s="45">
        <v>22</v>
      </c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 t="s">
        <v>64</v>
      </c>
      <c r="CH22" s="45" t="s">
        <v>64</v>
      </c>
      <c r="CI22" s="45" t="s">
        <v>64</v>
      </c>
      <c r="CJ22" s="45"/>
      <c r="CK22" s="45"/>
      <c r="CL22" s="45"/>
      <c r="CM22" s="45" t="s">
        <v>65</v>
      </c>
      <c r="CN22" s="45" t="s">
        <v>65</v>
      </c>
      <c r="CO22" s="45" t="s">
        <v>47</v>
      </c>
      <c r="CP22" s="45" t="s">
        <v>48</v>
      </c>
      <c r="CQ22" s="45"/>
      <c r="CR22" s="45" t="s">
        <v>43</v>
      </c>
      <c r="CS22" s="45" t="s">
        <v>49</v>
      </c>
      <c r="CT22" s="45"/>
      <c r="CU22" s="45">
        <v>46</v>
      </c>
      <c r="CV22" s="45"/>
      <c r="CW22" s="45"/>
      <c r="CX22" s="45" t="s">
        <v>50</v>
      </c>
      <c r="CY22" s="45" t="s">
        <v>115</v>
      </c>
      <c r="CZ22" s="45" t="s">
        <v>43</v>
      </c>
      <c r="DA22" s="45" t="s">
        <v>43</v>
      </c>
      <c r="DB22" s="45"/>
      <c r="DC22" s="45"/>
      <c r="DD22" s="45">
        <v>43</v>
      </c>
      <c r="DE22" s="45"/>
      <c r="DF22" s="45" t="s">
        <v>43</v>
      </c>
      <c r="DG22" s="45" t="s">
        <v>49</v>
      </c>
      <c r="DH22" s="45">
        <v>22</v>
      </c>
      <c r="DI22" s="45" t="s">
        <v>47</v>
      </c>
      <c r="DJ22" s="45" t="s">
        <v>48</v>
      </c>
      <c r="DK22" s="45"/>
      <c r="DL22" s="45">
        <v>24</v>
      </c>
      <c r="DM22" s="45" t="s">
        <v>71</v>
      </c>
      <c r="DN22" s="45"/>
      <c r="DO22" s="45" t="s">
        <v>49</v>
      </c>
      <c r="DP22" s="45">
        <v>22</v>
      </c>
      <c r="DQ22" s="45"/>
      <c r="DR22" s="45"/>
      <c r="DS22" s="45"/>
      <c r="DT22" s="45"/>
      <c r="DU22" s="45"/>
      <c r="DV22" s="45" t="s">
        <v>94</v>
      </c>
      <c r="DW22" s="45"/>
      <c r="DX22" s="45" t="s">
        <v>43</v>
      </c>
      <c r="DY22" s="45" t="s">
        <v>48</v>
      </c>
      <c r="DZ22" s="45"/>
      <c r="EA22" s="45" t="s">
        <v>43</v>
      </c>
      <c r="EB22" s="45" t="s">
        <v>48</v>
      </c>
      <c r="EC22" s="45"/>
      <c r="ED22" s="45"/>
      <c r="EE22" s="45"/>
      <c r="EF22" s="45">
        <v>64</v>
      </c>
      <c r="EG22" s="45"/>
      <c r="EH22" s="45" t="s">
        <v>43</v>
      </c>
      <c r="EI22" s="45" t="s">
        <v>49</v>
      </c>
      <c r="EJ22" s="45">
        <v>22</v>
      </c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 t="s">
        <v>43</v>
      </c>
      <c r="EV22" s="45" t="s">
        <v>49</v>
      </c>
      <c r="EW22" s="45">
        <v>22</v>
      </c>
      <c r="EX22" s="45" t="s">
        <v>71</v>
      </c>
      <c r="EY22" s="45"/>
      <c r="EZ22" s="45" t="s">
        <v>49</v>
      </c>
      <c r="FA22" s="45">
        <v>22</v>
      </c>
      <c r="FB22" s="45"/>
      <c r="FC22" s="45"/>
      <c r="FD22" s="45"/>
      <c r="FE22" s="45"/>
      <c r="FF22" s="45"/>
      <c r="FG22" s="45"/>
      <c r="FH22" s="45" t="s">
        <v>47</v>
      </c>
      <c r="FI22" s="45" t="s">
        <v>48</v>
      </c>
      <c r="FJ22" s="45"/>
      <c r="FK22" s="45" t="s">
        <v>43</v>
      </c>
      <c r="FL22" s="45" t="s">
        <v>44</v>
      </c>
      <c r="FM22" s="45"/>
      <c r="FN22" s="45"/>
      <c r="FO22" s="45"/>
      <c r="FP22" s="45"/>
      <c r="FQ22" s="45"/>
      <c r="FR22" s="45"/>
      <c r="FS22" s="45"/>
      <c r="FT22" s="45"/>
      <c r="FU22" s="45"/>
      <c r="FV22" s="45">
        <v>45</v>
      </c>
      <c r="FW22" s="45"/>
      <c r="FX22" s="45" t="s">
        <v>43</v>
      </c>
      <c r="FY22" s="45" t="s">
        <v>49</v>
      </c>
      <c r="FZ22" s="45">
        <v>22</v>
      </c>
      <c r="GA22" s="45" t="s">
        <v>71</v>
      </c>
      <c r="GB22" s="45"/>
      <c r="GC22" s="45" t="s">
        <v>49</v>
      </c>
      <c r="GD22" s="45">
        <v>22</v>
      </c>
      <c r="GE22" s="45"/>
      <c r="GF22" s="45"/>
      <c r="GG22" s="45" t="s">
        <v>48</v>
      </c>
      <c r="GH22" s="45"/>
      <c r="GI22" s="45">
        <v>19</v>
      </c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 t="s">
        <v>47</v>
      </c>
      <c r="GV22" s="45" t="s">
        <v>48</v>
      </c>
      <c r="GW22" s="45"/>
      <c r="GX22" s="45">
        <v>24</v>
      </c>
      <c r="GY22" s="45"/>
      <c r="GZ22" s="45"/>
      <c r="HA22" s="45"/>
      <c r="HB22" s="45"/>
      <c r="HC22" s="45"/>
      <c r="HD22" s="45"/>
      <c r="HE22" s="45"/>
      <c r="HF22" s="45"/>
      <c r="HG22" s="45" t="s">
        <v>43</v>
      </c>
      <c r="HH22" s="45" t="s">
        <v>49</v>
      </c>
      <c r="HI22" s="45">
        <v>22</v>
      </c>
      <c r="HJ22" s="45" t="s">
        <v>47</v>
      </c>
      <c r="HK22" s="45" t="s">
        <v>48</v>
      </c>
      <c r="HL22" s="45"/>
      <c r="HM22" s="45">
        <v>24</v>
      </c>
      <c r="HN22" s="45" t="s">
        <v>72</v>
      </c>
      <c r="HO22" s="45" t="s">
        <v>115</v>
      </c>
      <c r="HP22" s="45" t="s">
        <v>49</v>
      </c>
      <c r="HQ22" s="45">
        <v>22</v>
      </c>
      <c r="HR22" s="45"/>
      <c r="HS22" s="45"/>
      <c r="HT22" s="45"/>
      <c r="HU22" s="45"/>
      <c r="HV22" s="45"/>
      <c r="HW22" s="45"/>
      <c r="HX22" s="45"/>
      <c r="HY22" s="45"/>
      <c r="HZ22" s="45" t="s">
        <v>43</v>
      </c>
      <c r="IA22" s="45" t="s">
        <v>48</v>
      </c>
      <c r="IB22" s="45"/>
      <c r="IC22" s="45" t="s">
        <v>43</v>
      </c>
      <c r="ID22" s="45" t="s">
        <v>44</v>
      </c>
      <c r="IE22" s="45"/>
      <c r="IF22" s="45"/>
      <c r="IG22" s="45" t="s">
        <v>43</v>
      </c>
      <c r="IH22" s="45" t="s">
        <v>43</v>
      </c>
      <c r="II22" s="45" t="s">
        <v>48</v>
      </c>
      <c r="IJ22" s="45"/>
      <c r="IK22" s="45" t="s">
        <v>44</v>
      </c>
      <c r="IL22" s="45"/>
      <c r="IM22" s="45"/>
      <c r="IN22" s="45" t="s">
        <v>64</v>
      </c>
      <c r="IO22" s="45" t="s">
        <v>64</v>
      </c>
      <c r="IP22" s="45" t="s">
        <v>64</v>
      </c>
      <c r="IQ22" s="45" t="s">
        <v>64</v>
      </c>
      <c r="IR22" s="45" t="s">
        <v>64</v>
      </c>
      <c r="IS22" s="45"/>
      <c r="IT22" s="45"/>
      <c r="IU22" s="45"/>
      <c r="IV22" s="45"/>
      <c r="IW22" s="45"/>
      <c r="IX22" s="45"/>
      <c r="IY22" s="45"/>
      <c r="IZ22" s="45"/>
      <c r="JA22" s="45"/>
      <c r="JB22" s="45"/>
      <c r="JC22" s="45"/>
      <c r="JD22" s="45"/>
      <c r="JE22" s="45"/>
      <c r="JF22" s="45"/>
      <c r="JG22" s="45"/>
      <c r="JH22" s="45"/>
      <c r="JI22" s="45" t="s">
        <v>43</v>
      </c>
      <c r="JJ22" s="45" t="s">
        <v>48</v>
      </c>
      <c r="JK22" s="45"/>
      <c r="JL22" s="45" t="s">
        <v>43</v>
      </c>
      <c r="JM22" s="45" t="s">
        <v>44</v>
      </c>
      <c r="JN22" s="45"/>
      <c r="JO22" s="45"/>
      <c r="JP22" s="45"/>
      <c r="JQ22" s="45"/>
      <c r="JR22" s="45"/>
      <c r="JS22" s="45">
        <v>156</v>
      </c>
      <c r="JT22" s="45"/>
      <c r="JU22" s="20">
        <v>2</v>
      </c>
      <c r="JV22" s="20">
        <v>1.5</v>
      </c>
      <c r="JW22" s="20">
        <v>1</v>
      </c>
      <c r="JX22" s="20"/>
      <c r="JY22" s="20"/>
      <c r="JZ22" s="20"/>
      <c r="KA22" s="20"/>
      <c r="KB22" s="20"/>
      <c r="KC22" s="20"/>
      <c r="KD22" s="20"/>
      <c r="KE22" s="20">
        <v>40</v>
      </c>
      <c r="KF22" s="18">
        <f t="shared" ref="KF22:KF24" si="76">E22-SUM(F22:KE22)</f>
        <v>33.5</v>
      </c>
      <c r="KG22" s="18">
        <f t="shared" ref="KG22:KG24" si="77">E22-KF22</f>
        <v>895.5</v>
      </c>
      <c r="KH22" s="16"/>
      <c r="KI22" s="16"/>
      <c r="KJ22" s="16"/>
      <c r="KK22" s="16"/>
      <c r="KL22" s="16"/>
      <c r="KM22" s="16"/>
      <c r="KN22" s="16"/>
    </row>
    <row r="23" spans="2:300" s="15" customFormat="1">
      <c r="B23" s="13" t="s">
        <v>62</v>
      </c>
      <c r="C23" s="34">
        <v>798578980</v>
      </c>
      <c r="D23" s="33">
        <v>50</v>
      </c>
      <c r="E23" s="13">
        <f t="shared" si="75"/>
        <v>929</v>
      </c>
      <c r="F23" s="13"/>
      <c r="G23" s="45"/>
      <c r="H23" s="45"/>
      <c r="I23" s="45"/>
      <c r="J23" s="45"/>
      <c r="K23" s="45"/>
      <c r="L23" s="45"/>
      <c r="M23" s="45"/>
      <c r="N23" s="45"/>
      <c r="O23" s="45"/>
      <c r="P23" s="45" t="s">
        <v>72</v>
      </c>
      <c r="Q23" s="45" t="s">
        <v>43</v>
      </c>
      <c r="R23" s="45" t="s">
        <v>49</v>
      </c>
      <c r="S23" s="45">
        <v>27</v>
      </c>
      <c r="T23" s="45"/>
      <c r="U23" s="45"/>
      <c r="V23" s="45"/>
      <c r="W23" s="45"/>
      <c r="X23" s="45"/>
      <c r="Y23" s="45" t="s">
        <v>48</v>
      </c>
      <c r="Z23" s="45" t="s">
        <v>49</v>
      </c>
      <c r="AA23" s="45">
        <v>29</v>
      </c>
      <c r="AB23" s="45"/>
      <c r="AC23" s="45"/>
      <c r="AD23" s="45"/>
      <c r="AE23" s="45"/>
      <c r="AF23" s="45"/>
      <c r="AG23" s="45" t="s">
        <v>72</v>
      </c>
      <c r="AH23" s="45" t="s">
        <v>43</v>
      </c>
      <c r="AI23" s="45" t="s">
        <v>49</v>
      </c>
      <c r="AJ23" s="45">
        <v>27</v>
      </c>
      <c r="AK23" s="45" t="s">
        <v>42</v>
      </c>
      <c r="AL23" s="45" t="s">
        <v>64</v>
      </c>
      <c r="AM23" s="45"/>
      <c r="AN23" s="45"/>
      <c r="AO23" s="45"/>
      <c r="AP23" s="45"/>
      <c r="AQ23" s="45"/>
      <c r="AR23" s="45"/>
      <c r="AS23" s="45"/>
      <c r="AT23" s="45"/>
      <c r="AU23" s="45" t="s">
        <v>91</v>
      </c>
      <c r="AV23" s="45" t="s">
        <v>43</v>
      </c>
      <c r="AW23" s="45" t="s">
        <v>48</v>
      </c>
      <c r="AX23" s="45"/>
      <c r="AY23" s="45" t="s">
        <v>44</v>
      </c>
      <c r="AZ23" s="45"/>
      <c r="BA23" s="45"/>
      <c r="BB23" s="45">
        <v>56</v>
      </c>
      <c r="BC23" s="45"/>
      <c r="BD23" s="45"/>
      <c r="BE23" s="45"/>
      <c r="BF23" s="45"/>
      <c r="BG23" s="45"/>
      <c r="BH23" s="45"/>
      <c r="BI23" s="45"/>
      <c r="BJ23" s="45"/>
      <c r="BK23" s="45" t="s">
        <v>71</v>
      </c>
      <c r="BL23" s="45"/>
      <c r="BM23" s="45"/>
      <c r="BN23" s="45">
        <v>12</v>
      </c>
      <c r="BO23" s="45"/>
      <c r="BP23" s="45" t="s">
        <v>64</v>
      </c>
      <c r="BQ23" s="45" t="s">
        <v>49</v>
      </c>
      <c r="BR23" s="45">
        <v>10</v>
      </c>
      <c r="BS23" s="45" t="s">
        <v>47</v>
      </c>
      <c r="BT23" s="45"/>
      <c r="BU23" s="45" t="s">
        <v>64</v>
      </c>
      <c r="BV23" s="45">
        <v>5</v>
      </c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 t="s">
        <v>71</v>
      </c>
      <c r="CH23" s="45" t="s">
        <v>43</v>
      </c>
      <c r="CI23" s="45"/>
      <c r="CJ23" s="45">
        <v>24</v>
      </c>
      <c r="CK23" s="45"/>
      <c r="CL23" s="45"/>
      <c r="CM23" s="45"/>
      <c r="CN23" s="45"/>
      <c r="CO23" s="45" t="s">
        <v>64</v>
      </c>
      <c r="CP23" s="45" t="s">
        <v>43</v>
      </c>
      <c r="CQ23" s="45" t="s">
        <v>48</v>
      </c>
      <c r="CR23" s="45"/>
      <c r="CS23" s="45" t="s">
        <v>49</v>
      </c>
      <c r="CT23" s="45"/>
      <c r="CU23" s="45">
        <v>41</v>
      </c>
      <c r="CV23" s="45"/>
      <c r="CW23" s="45"/>
      <c r="CX23" s="45" t="s">
        <v>47</v>
      </c>
      <c r="CY23" s="45" t="s">
        <v>43</v>
      </c>
      <c r="CZ23" s="45"/>
      <c r="DA23" s="45" t="s">
        <v>48</v>
      </c>
      <c r="DB23" s="45" t="s">
        <v>49</v>
      </c>
      <c r="DC23" s="45"/>
      <c r="DD23" s="45">
        <v>46</v>
      </c>
      <c r="DE23" s="45" t="s">
        <v>47</v>
      </c>
      <c r="DF23" s="45" t="s">
        <v>48</v>
      </c>
      <c r="DG23" s="45"/>
      <c r="DH23" s="45">
        <v>24</v>
      </c>
      <c r="DI23" s="45"/>
      <c r="DJ23" s="45" t="s">
        <v>43</v>
      </c>
      <c r="DK23" s="45" t="s">
        <v>49</v>
      </c>
      <c r="DL23" s="45">
        <v>22</v>
      </c>
      <c r="DM23" s="45" t="s">
        <v>47</v>
      </c>
      <c r="DN23" s="45" t="s">
        <v>48</v>
      </c>
      <c r="DO23" s="45" t="s">
        <v>49</v>
      </c>
      <c r="DP23" s="45">
        <v>34</v>
      </c>
      <c r="DQ23" s="45"/>
      <c r="DR23" s="45"/>
      <c r="DS23" s="45"/>
      <c r="DT23" s="45"/>
      <c r="DU23" s="45"/>
      <c r="DV23" s="45" t="s">
        <v>47</v>
      </c>
      <c r="DW23" s="45" t="s">
        <v>48</v>
      </c>
      <c r="DX23" s="45"/>
      <c r="DY23" s="45" t="s">
        <v>43</v>
      </c>
      <c r="DZ23" s="45" t="s">
        <v>48</v>
      </c>
      <c r="EA23" s="45"/>
      <c r="EB23" s="45" t="s">
        <v>43</v>
      </c>
      <c r="EC23" s="45" t="s">
        <v>44</v>
      </c>
      <c r="ED23" s="45"/>
      <c r="EE23" s="45"/>
      <c r="EF23" s="45">
        <v>76</v>
      </c>
      <c r="EG23" s="45" t="s">
        <v>47</v>
      </c>
      <c r="EH23" s="45" t="s">
        <v>48</v>
      </c>
      <c r="EI23" s="45"/>
      <c r="EJ23" s="45">
        <v>24</v>
      </c>
      <c r="EK23" s="45"/>
      <c r="EL23" s="45" t="s">
        <v>47</v>
      </c>
      <c r="EM23" s="45" t="s">
        <v>43</v>
      </c>
      <c r="EN23" s="45" t="s">
        <v>49</v>
      </c>
      <c r="EO23" s="45">
        <v>26</v>
      </c>
      <c r="EP23" s="45"/>
      <c r="EQ23" s="45"/>
      <c r="ER23" s="45"/>
      <c r="ES23" s="45"/>
      <c r="ET23" s="45"/>
      <c r="EU23" s="45" t="s">
        <v>64</v>
      </c>
      <c r="EV23" s="45" t="s">
        <v>64</v>
      </c>
      <c r="EW23" s="45"/>
      <c r="EX23" s="45" t="s">
        <v>47</v>
      </c>
      <c r="EY23" s="45" t="s">
        <v>48</v>
      </c>
      <c r="EZ23" s="45"/>
      <c r="FA23" s="45">
        <v>24</v>
      </c>
      <c r="FB23" s="45"/>
      <c r="FC23" s="45"/>
      <c r="FD23" s="45"/>
      <c r="FE23" s="45"/>
      <c r="FF23" s="45"/>
      <c r="FG23" s="45"/>
      <c r="FH23" s="45" t="s">
        <v>64</v>
      </c>
      <c r="FI23" s="45" t="s">
        <v>64</v>
      </c>
      <c r="FJ23" s="45" t="s">
        <v>64</v>
      </c>
      <c r="FK23" s="45" t="s">
        <v>64</v>
      </c>
      <c r="FL23" s="45" t="s">
        <v>64</v>
      </c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 t="s">
        <v>71</v>
      </c>
      <c r="FX23" s="45"/>
      <c r="FY23" s="45" t="s">
        <v>49</v>
      </c>
      <c r="FZ23" s="45">
        <v>22</v>
      </c>
      <c r="GA23" s="45" t="s">
        <v>47</v>
      </c>
      <c r="GB23" s="45" t="s">
        <v>48</v>
      </c>
      <c r="GC23" s="45"/>
      <c r="GD23" s="45">
        <v>24</v>
      </c>
      <c r="GE23" s="45"/>
      <c r="GF23" s="45" t="s">
        <v>47</v>
      </c>
      <c r="GG23" s="45" t="s">
        <v>43</v>
      </c>
      <c r="GH23" s="45" t="s">
        <v>49</v>
      </c>
      <c r="GI23" s="45">
        <v>27</v>
      </c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 t="s">
        <v>71</v>
      </c>
      <c r="GV23" s="45"/>
      <c r="GW23" s="45" t="s">
        <v>49</v>
      </c>
      <c r="GX23" s="45">
        <v>22</v>
      </c>
      <c r="GY23" s="45"/>
      <c r="GZ23" s="45"/>
      <c r="HA23" s="45"/>
      <c r="HB23" s="45"/>
      <c r="HC23" s="45"/>
      <c r="HD23" s="45"/>
      <c r="HE23" s="45"/>
      <c r="HF23" s="45" t="s">
        <v>71</v>
      </c>
      <c r="HG23" s="45"/>
      <c r="HH23" s="45" t="s">
        <v>49</v>
      </c>
      <c r="HI23" s="45">
        <v>22</v>
      </c>
      <c r="HJ23" s="45"/>
      <c r="HK23" s="45" t="s">
        <v>43</v>
      </c>
      <c r="HL23" s="45" t="s">
        <v>49</v>
      </c>
      <c r="HM23" s="45">
        <v>22</v>
      </c>
      <c r="HN23" s="45" t="s">
        <v>50</v>
      </c>
      <c r="HO23" s="45" t="s">
        <v>43</v>
      </c>
      <c r="HP23" s="45"/>
      <c r="HQ23" s="45">
        <v>24</v>
      </c>
      <c r="HR23" s="45"/>
      <c r="HS23" s="45"/>
      <c r="HT23" s="45"/>
      <c r="HU23" s="45"/>
      <c r="HV23" s="45"/>
      <c r="HW23" s="45"/>
      <c r="HX23" s="45"/>
      <c r="HY23" s="45"/>
      <c r="HZ23" s="45" t="s">
        <v>43</v>
      </c>
      <c r="IA23" s="45" t="s">
        <v>43</v>
      </c>
      <c r="IB23" s="45" t="s">
        <v>48</v>
      </c>
      <c r="IC23" s="45"/>
      <c r="ID23" s="45" t="s">
        <v>44</v>
      </c>
      <c r="IE23" s="45"/>
      <c r="IF23" s="45"/>
      <c r="IG23" s="45" t="s">
        <v>64</v>
      </c>
      <c r="IH23" s="45" t="s">
        <v>64</v>
      </c>
      <c r="II23" s="45" t="s">
        <v>64</v>
      </c>
      <c r="IJ23" s="45" t="s">
        <v>64</v>
      </c>
      <c r="IK23" s="45" t="s">
        <v>64</v>
      </c>
      <c r="IL23" s="45"/>
      <c r="IM23" s="45"/>
      <c r="IN23" s="45" t="s">
        <v>43</v>
      </c>
      <c r="IO23" s="45" t="s">
        <v>48</v>
      </c>
      <c r="IP23" s="45"/>
      <c r="IQ23" s="45" t="s">
        <v>43</v>
      </c>
      <c r="IR23" s="45" t="s">
        <v>44</v>
      </c>
      <c r="IS23" s="45"/>
      <c r="IT23" s="45"/>
      <c r="IU23" s="45"/>
      <c r="IV23" s="45"/>
      <c r="IW23" s="45"/>
      <c r="IX23" s="45"/>
      <c r="IY23" s="45"/>
      <c r="IZ23" s="45"/>
      <c r="JA23" s="45"/>
      <c r="JB23" s="45"/>
      <c r="JC23" s="45"/>
      <c r="JD23" s="45"/>
      <c r="JE23" s="45"/>
      <c r="JF23" s="45"/>
      <c r="JG23" s="45"/>
      <c r="JH23" s="45"/>
      <c r="JI23" s="45" t="s">
        <v>43</v>
      </c>
      <c r="JJ23" s="45" t="s">
        <v>43</v>
      </c>
      <c r="JK23" s="45" t="s">
        <v>48</v>
      </c>
      <c r="JL23" s="45"/>
      <c r="JM23" s="45" t="s">
        <v>44</v>
      </c>
      <c r="JN23" s="45"/>
      <c r="JO23" s="45"/>
      <c r="JP23" s="45"/>
      <c r="JQ23" s="45"/>
      <c r="JR23" s="45"/>
      <c r="JS23" s="45">
        <v>156</v>
      </c>
      <c r="JT23" s="45"/>
      <c r="JU23" s="20">
        <v>2</v>
      </c>
      <c r="JV23" s="20">
        <v>1.5</v>
      </c>
      <c r="JW23" s="20">
        <v>1</v>
      </c>
      <c r="JX23" s="20"/>
      <c r="JY23" s="20"/>
      <c r="JZ23" s="20"/>
      <c r="KA23" s="20"/>
      <c r="KB23" s="20"/>
      <c r="KC23" s="20"/>
      <c r="KD23" s="20"/>
      <c r="KE23" s="20">
        <v>40</v>
      </c>
      <c r="KF23" s="18">
        <f t="shared" si="76"/>
        <v>58.5</v>
      </c>
      <c r="KG23" s="18">
        <f t="shared" si="77"/>
        <v>870.5</v>
      </c>
      <c r="KH23" s="16"/>
      <c r="KI23" s="16"/>
      <c r="KJ23" s="16"/>
      <c r="KK23" s="16"/>
      <c r="KL23" s="16"/>
      <c r="KM23" s="16"/>
      <c r="KN23" s="16"/>
    </row>
    <row r="24" spans="2:300" s="15" customFormat="1">
      <c r="B24" s="13" t="s">
        <v>63</v>
      </c>
      <c r="C24" s="34">
        <v>798171687</v>
      </c>
      <c r="D24" s="33">
        <v>30</v>
      </c>
      <c r="E24" s="13">
        <f t="shared" si="75"/>
        <v>557.4</v>
      </c>
      <c r="F24" s="13"/>
      <c r="G24" s="45" t="s">
        <v>47</v>
      </c>
      <c r="H24" s="45" t="s">
        <v>69</v>
      </c>
      <c r="I24" s="45"/>
      <c r="J24" s="45">
        <v>13</v>
      </c>
      <c r="K24" s="45"/>
      <c r="L24" s="45"/>
      <c r="M24" s="45"/>
      <c r="N24" s="45"/>
      <c r="O24" s="45"/>
      <c r="P24" s="45" t="s">
        <v>50</v>
      </c>
      <c r="Q24" s="45"/>
      <c r="R24" s="45"/>
      <c r="S24" s="45">
        <v>12</v>
      </c>
      <c r="T24" s="45"/>
      <c r="U24" s="45"/>
      <c r="V24" s="45"/>
      <c r="W24" s="45"/>
      <c r="X24" s="45" t="s">
        <v>42</v>
      </c>
      <c r="Y24" s="45" t="s">
        <v>43</v>
      </c>
      <c r="Z24" s="45" t="s">
        <v>49</v>
      </c>
      <c r="AA24" s="45">
        <v>26</v>
      </c>
      <c r="AB24" s="45"/>
      <c r="AC24" s="45" t="s">
        <v>64</v>
      </c>
      <c r="AD24" s="45"/>
      <c r="AE24" s="45"/>
      <c r="AF24" s="45"/>
      <c r="AG24" s="45"/>
      <c r="AH24" s="45" t="s">
        <v>64</v>
      </c>
      <c r="AI24" s="45"/>
      <c r="AJ24" s="45"/>
      <c r="AK24" s="45" t="s">
        <v>64</v>
      </c>
      <c r="AL24" s="45" t="s">
        <v>48</v>
      </c>
      <c r="AM24" s="45" t="s">
        <v>49</v>
      </c>
      <c r="AN24" s="45"/>
      <c r="AO24" s="45"/>
      <c r="AP24" s="45"/>
      <c r="AQ24" s="45"/>
      <c r="AR24" s="45"/>
      <c r="AS24" s="45"/>
      <c r="AT24" s="45"/>
      <c r="AU24" s="45"/>
      <c r="AV24" s="45" t="s">
        <v>43</v>
      </c>
      <c r="AW24" s="45" t="s">
        <v>43</v>
      </c>
      <c r="AX24" s="45" t="s">
        <v>48</v>
      </c>
      <c r="AY24" s="45"/>
      <c r="AZ24" s="45"/>
      <c r="BA24" s="45"/>
      <c r="BB24" s="45">
        <v>72</v>
      </c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 t="s">
        <v>43</v>
      </c>
      <c r="BQ24" s="45"/>
      <c r="BR24" s="45">
        <v>12</v>
      </c>
      <c r="BS24" s="45"/>
      <c r="BT24" s="45" t="s">
        <v>48</v>
      </c>
      <c r="BU24" s="45"/>
      <c r="BV24" s="45">
        <v>19</v>
      </c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 t="s">
        <v>47</v>
      </c>
      <c r="CH24" s="45" t="s">
        <v>64</v>
      </c>
      <c r="CI24" s="45" t="s">
        <v>49</v>
      </c>
      <c r="CJ24" s="45">
        <v>15</v>
      </c>
      <c r="CK24" s="45"/>
      <c r="CL24" s="45" t="s">
        <v>65</v>
      </c>
      <c r="CM24" s="45"/>
      <c r="CN24" s="45"/>
      <c r="CO24" s="45"/>
      <c r="CP24" s="45" t="s">
        <v>64</v>
      </c>
      <c r="CQ24" s="45"/>
      <c r="CR24" s="45"/>
      <c r="CS24" s="45"/>
      <c r="CT24" s="45"/>
      <c r="CU24" s="45"/>
      <c r="CV24" s="45"/>
      <c r="CW24" s="45"/>
      <c r="CX24" s="45"/>
      <c r="CY24" s="45" t="s">
        <v>43</v>
      </c>
      <c r="CZ24" s="45" t="s">
        <v>48</v>
      </c>
      <c r="DA24" s="45"/>
      <c r="DB24" s="45"/>
      <c r="DC24" s="45"/>
      <c r="DD24" s="45">
        <v>31</v>
      </c>
      <c r="DE24" s="45"/>
      <c r="DF24" s="45"/>
      <c r="DG24" s="45"/>
      <c r="DH24" s="45"/>
      <c r="DI24" s="45" t="s">
        <v>71</v>
      </c>
      <c r="DJ24" s="45"/>
      <c r="DK24" s="45" t="s">
        <v>49</v>
      </c>
      <c r="DL24" s="45">
        <v>22</v>
      </c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 t="s">
        <v>43</v>
      </c>
      <c r="DX24" s="45" t="s">
        <v>48</v>
      </c>
      <c r="DY24" s="45" t="s">
        <v>64</v>
      </c>
      <c r="DZ24" s="45" t="s">
        <v>49</v>
      </c>
      <c r="EA24" s="45" t="s">
        <v>48</v>
      </c>
      <c r="EB24" s="45"/>
      <c r="EC24" s="45" t="s">
        <v>44</v>
      </c>
      <c r="ED24" s="45"/>
      <c r="EE24" s="45"/>
      <c r="EF24" s="45">
        <v>69</v>
      </c>
      <c r="EG24" s="45" t="s">
        <v>64</v>
      </c>
      <c r="EH24" s="45" t="s">
        <v>64</v>
      </c>
      <c r="EI24" s="45" t="s">
        <v>64</v>
      </c>
      <c r="EJ24" s="45"/>
      <c r="EK24" s="45"/>
      <c r="EL24" s="45"/>
      <c r="EM24" s="45" t="s">
        <v>109</v>
      </c>
      <c r="EN24" s="45"/>
      <c r="EO24" s="45">
        <v>10</v>
      </c>
      <c r="EP24" s="45"/>
      <c r="EQ24" s="45"/>
      <c r="ER24" s="45"/>
      <c r="ES24" s="45"/>
      <c r="ET24" s="45" t="s">
        <v>71</v>
      </c>
      <c r="EU24" s="45"/>
      <c r="EV24" s="45" t="s">
        <v>49</v>
      </c>
      <c r="EW24" s="45">
        <v>22</v>
      </c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 t="s">
        <v>43</v>
      </c>
      <c r="FJ24" s="45" t="s">
        <v>48</v>
      </c>
      <c r="FK24" s="45"/>
      <c r="FL24" s="45" t="s">
        <v>44</v>
      </c>
      <c r="FM24" s="45"/>
      <c r="FN24" s="45"/>
      <c r="FO24" s="45"/>
      <c r="FP24" s="45"/>
      <c r="FQ24" s="45"/>
      <c r="FR24" s="45"/>
      <c r="FS24" s="45"/>
      <c r="FT24" s="45"/>
      <c r="FU24" s="45"/>
      <c r="FV24" s="45">
        <v>30</v>
      </c>
      <c r="FW24" s="45" t="s">
        <v>47</v>
      </c>
      <c r="FX24" s="45" t="s">
        <v>48</v>
      </c>
      <c r="FY24" s="45"/>
      <c r="FZ24" s="45">
        <v>24</v>
      </c>
      <c r="GA24" s="45"/>
      <c r="GB24" s="45"/>
      <c r="GC24" s="45" t="s">
        <v>49</v>
      </c>
      <c r="GD24" s="45">
        <v>10</v>
      </c>
      <c r="GE24" s="45"/>
      <c r="GF24" s="45"/>
      <c r="GG24" s="45" t="s">
        <v>43</v>
      </c>
      <c r="GH24" s="45" t="s">
        <v>49</v>
      </c>
      <c r="GI24" s="45">
        <v>22</v>
      </c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 t="s">
        <v>64</v>
      </c>
      <c r="IA24" s="45" t="s">
        <v>64</v>
      </c>
      <c r="IB24" s="45" t="s">
        <v>64</v>
      </c>
      <c r="IC24" s="45" t="s">
        <v>64</v>
      </c>
      <c r="ID24" s="45" t="s">
        <v>64</v>
      </c>
      <c r="IE24" s="45"/>
      <c r="IF24" s="45"/>
      <c r="IG24" s="45" t="s">
        <v>43</v>
      </c>
      <c r="IH24" s="45" t="s">
        <v>48</v>
      </c>
      <c r="II24" s="45"/>
      <c r="IJ24" s="45" t="s">
        <v>43</v>
      </c>
      <c r="IK24" s="45" t="s">
        <v>44</v>
      </c>
      <c r="IL24" s="45"/>
      <c r="IM24" s="45"/>
      <c r="IN24" s="45" t="s">
        <v>43</v>
      </c>
      <c r="IO24" s="45" t="s">
        <v>43</v>
      </c>
      <c r="IP24" s="45" t="s">
        <v>48</v>
      </c>
      <c r="IQ24" s="45"/>
      <c r="IR24" s="45" t="s">
        <v>44</v>
      </c>
      <c r="IS24" s="45"/>
      <c r="IT24" s="45"/>
      <c r="IU24" s="45"/>
      <c r="IV24" s="45"/>
      <c r="IW24" s="45"/>
      <c r="IX24" s="45"/>
      <c r="IY24" s="45"/>
      <c r="IZ24" s="45"/>
      <c r="JA24" s="45"/>
      <c r="JB24" s="45"/>
      <c r="JC24" s="45"/>
      <c r="JD24" s="45"/>
      <c r="JE24" s="45"/>
      <c r="JF24" s="45"/>
      <c r="JG24" s="45"/>
      <c r="JH24" s="45"/>
      <c r="JI24" s="45" t="s">
        <v>65</v>
      </c>
      <c r="JJ24" s="45" t="s">
        <v>43</v>
      </c>
      <c r="JK24" s="45" t="s">
        <v>43</v>
      </c>
      <c r="JL24" s="45" t="s">
        <v>43</v>
      </c>
      <c r="JM24" s="45" t="s">
        <v>44</v>
      </c>
      <c r="JN24" s="45"/>
      <c r="JO24" s="45"/>
      <c r="JP24" s="45"/>
      <c r="JQ24" s="45"/>
      <c r="JR24" s="45"/>
      <c r="JS24" s="45">
        <v>149</v>
      </c>
      <c r="JT24" s="45"/>
      <c r="JU24" s="20">
        <v>2</v>
      </c>
      <c r="JV24" s="20">
        <v>1.5</v>
      </c>
      <c r="JW24" s="20">
        <v>1</v>
      </c>
      <c r="JX24" s="20"/>
      <c r="JY24" s="20"/>
      <c r="JZ24" s="20"/>
      <c r="KA24" s="20"/>
      <c r="KB24" s="20"/>
      <c r="KC24" s="20"/>
      <c r="KD24" s="20"/>
      <c r="KE24" s="20">
        <v>40</v>
      </c>
      <c r="KF24" s="18">
        <f t="shared" si="76"/>
        <v>-45.100000000000023</v>
      </c>
      <c r="KG24" s="18">
        <f t="shared" si="77"/>
        <v>602.5</v>
      </c>
      <c r="KH24" s="16"/>
      <c r="KI24" s="16"/>
      <c r="KJ24" s="16"/>
      <c r="KK24" s="16"/>
      <c r="KL24" s="16"/>
      <c r="KM24" s="16"/>
      <c r="KN24" s="16"/>
    </row>
    <row r="25" spans="2:300" s="15" customFormat="1">
      <c r="B25" s="13"/>
      <c r="C25" s="34"/>
      <c r="D25" s="3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8"/>
      <c r="JV25" s="18"/>
      <c r="JW25" s="18"/>
      <c r="JX25" s="18"/>
      <c r="JY25" s="18"/>
      <c r="JZ25" s="18"/>
      <c r="KA25" s="18"/>
      <c r="KB25" s="18"/>
      <c r="KC25" s="18"/>
      <c r="KD25" s="18"/>
      <c r="KE25" s="18"/>
      <c r="KF25" s="18"/>
      <c r="KG25" s="18"/>
      <c r="KH25" s="16"/>
      <c r="KI25" s="16"/>
      <c r="KJ25" s="16"/>
      <c r="KK25" s="16"/>
      <c r="KL25" s="16"/>
      <c r="KM25" s="16"/>
      <c r="KN25" s="16"/>
    </row>
    <row r="26" spans="2:300" s="15" customFormat="1">
      <c r="B26" s="13" t="s">
        <v>78</v>
      </c>
      <c r="C26" s="34">
        <v>764112299</v>
      </c>
      <c r="D26" s="3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 t="s">
        <v>47</v>
      </c>
      <c r="Y26" s="13" t="s">
        <v>43</v>
      </c>
      <c r="Z26" s="13"/>
      <c r="AA26" s="13"/>
      <c r="AB26" s="13"/>
      <c r="AC26" s="13"/>
      <c r="AD26" s="13"/>
      <c r="AE26" s="13"/>
      <c r="AF26" s="13"/>
      <c r="AG26" s="13" t="s">
        <v>47</v>
      </c>
      <c r="AH26" s="13"/>
      <c r="AI26" s="13"/>
      <c r="AJ26" s="13"/>
      <c r="AK26" s="13"/>
      <c r="AL26" s="45" t="s">
        <v>95</v>
      </c>
      <c r="AM26" s="13"/>
      <c r="AN26" s="13"/>
      <c r="AO26" s="13"/>
      <c r="AP26" s="13"/>
      <c r="AQ26" s="13"/>
      <c r="AR26" s="13"/>
      <c r="AS26" s="13"/>
      <c r="AT26" s="13"/>
      <c r="AU26" s="13" t="s">
        <v>91</v>
      </c>
      <c r="AV26" s="13" t="s">
        <v>43</v>
      </c>
      <c r="AW26" s="13"/>
      <c r="AX26" s="13" t="s">
        <v>43</v>
      </c>
      <c r="AY26" s="13" t="s">
        <v>44</v>
      </c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 t="s">
        <v>43</v>
      </c>
      <c r="BT26" s="13" t="s">
        <v>43</v>
      </c>
      <c r="BU26" s="13" t="s">
        <v>43</v>
      </c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 t="s">
        <v>47</v>
      </c>
      <c r="CH26" s="13" t="s">
        <v>43</v>
      </c>
      <c r="CI26" s="13" t="s">
        <v>97</v>
      </c>
      <c r="CJ26" s="13"/>
      <c r="CK26" s="13"/>
      <c r="CL26" s="13"/>
      <c r="CM26" s="13"/>
      <c r="CN26" s="13"/>
      <c r="CO26" s="13"/>
      <c r="CP26" s="13"/>
      <c r="CQ26" s="13" t="s">
        <v>43</v>
      </c>
      <c r="CR26" s="13" t="s">
        <v>43</v>
      </c>
      <c r="CS26" s="13" t="s">
        <v>43</v>
      </c>
      <c r="CT26" s="13"/>
      <c r="CU26" s="13"/>
      <c r="CV26" s="13"/>
      <c r="CW26" s="13"/>
      <c r="CX26" s="13" t="s">
        <v>47</v>
      </c>
      <c r="CY26" s="13" t="s">
        <v>43</v>
      </c>
      <c r="CZ26" s="13" t="s">
        <v>43</v>
      </c>
      <c r="DA26" s="13" t="s">
        <v>43</v>
      </c>
      <c r="DB26" s="13" t="s">
        <v>49</v>
      </c>
      <c r="DC26" s="13"/>
      <c r="DD26" s="13"/>
      <c r="DE26" s="13" t="s">
        <v>47</v>
      </c>
      <c r="DF26" s="13" t="s">
        <v>43</v>
      </c>
      <c r="DG26" s="13" t="s">
        <v>43</v>
      </c>
      <c r="DH26" s="13"/>
      <c r="DI26" s="13"/>
      <c r="DJ26" s="13" t="s">
        <v>65</v>
      </c>
      <c r="DK26" s="13" t="s">
        <v>65</v>
      </c>
      <c r="DL26" s="13"/>
      <c r="DM26" s="13"/>
      <c r="DN26" s="13" t="s">
        <v>65</v>
      </c>
      <c r="DO26" s="13" t="s">
        <v>65</v>
      </c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 t="s">
        <v>65</v>
      </c>
      <c r="EI26" s="13" t="s">
        <v>65</v>
      </c>
      <c r="EJ26" s="13"/>
      <c r="EK26" s="13"/>
      <c r="EL26" s="13" t="s">
        <v>47</v>
      </c>
      <c r="EM26" s="13" t="s">
        <v>43</v>
      </c>
      <c r="EN26" s="13" t="s">
        <v>43</v>
      </c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 t="s">
        <v>65</v>
      </c>
      <c r="EZ26" s="13" t="s">
        <v>65</v>
      </c>
      <c r="FA26" s="13"/>
      <c r="FB26" s="13"/>
      <c r="FC26" s="13"/>
      <c r="FD26" s="13"/>
      <c r="FE26" s="13"/>
      <c r="FF26" s="13"/>
      <c r="FG26" s="13"/>
      <c r="FH26" s="13"/>
      <c r="FI26" s="13" t="s">
        <v>43</v>
      </c>
      <c r="FJ26" s="13" t="s">
        <v>43</v>
      </c>
      <c r="FK26" s="13" t="s">
        <v>43</v>
      </c>
      <c r="FL26" s="13" t="s">
        <v>43</v>
      </c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 t="s">
        <v>47</v>
      </c>
      <c r="FX26" s="13" t="s">
        <v>43</v>
      </c>
      <c r="FY26" s="13" t="s">
        <v>43</v>
      </c>
      <c r="FZ26" s="13"/>
      <c r="GA26" s="13"/>
      <c r="GB26" s="13"/>
      <c r="GC26" s="13"/>
      <c r="GD26" s="13"/>
      <c r="GE26" s="13"/>
      <c r="GF26" s="13" t="s">
        <v>47</v>
      </c>
      <c r="GG26" s="13" t="s">
        <v>43</v>
      </c>
      <c r="GH26" s="13" t="s">
        <v>43</v>
      </c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 t="s">
        <v>47</v>
      </c>
      <c r="GV26" s="13" t="s">
        <v>43</v>
      </c>
      <c r="GW26" s="13" t="s">
        <v>43</v>
      </c>
      <c r="GX26" s="13"/>
      <c r="GY26" s="13"/>
      <c r="GZ26" s="13"/>
      <c r="HA26" s="13"/>
      <c r="HB26" s="13"/>
      <c r="HC26" s="13"/>
      <c r="HD26" s="13"/>
      <c r="HE26" s="13"/>
      <c r="HF26" s="13"/>
      <c r="HG26" s="13" t="s">
        <v>65</v>
      </c>
      <c r="HH26" s="13" t="s">
        <v>65</v>
      </c>
      <c r="HI26" s="13"/>
      <c r="HJ26" s="13"/>
      <c r="HK26" s="13" t="s">
        <v>65</v>
      </c>
      <c r="HL26" s="13" t="s">
        <v>65</v>
      </c>
      <c r="HM26" s="13"/>
      <c r="HN26" s="13"/>
      <c r="HO26" s="13" t="s">
        <v>110</v>
      </c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35">
        <f t="shared" ref="JU26:JU31" si="78">COUNTA(G26:JS26)</f>
        <v>54</v>
      </c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  <c r="KH26" s="16"/>
      <c r="KI26" s="16"/>
      <c r="KJ26" s="16"/>
      <c r="KK26" s="16"/>
      <c r="KL26" s="16"/>
      <c r="KM26" s="16"/>
      <c r="KN26" s="16"/>
    </row>
    <row r="27" spans="2:300" s="15" customFormat="1">
      <c r="B27" s="13" t="s">
        <v>79</v>
      </c>
      <c r="C27" s="34">
        <v>794837655</v>
      </c>
      <c r="D27" s="3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61" t="s">
        <v>70</v>
      </c>
      <c r="R27" s="13"/>
      <c r="S27" s="13"/>
      <c r="T27" s="13"/>
      <c r="U27" s="13"/>
      <c r="V27" s="13"/>
      <c r="W27" s="13"/>
      <c r="X27" s="13"/>
      <c r="Y27" s="13"/>
      <c r="Z27" s="13" t="s">
        <v>43</v>
      </c>
      <c r="AA27" s="13"/>
      <c r="AB27" s="13"/>
      <c r="AC27" s="13"/>
      <c r="AD27" s="13"/>
      <c r="AE27" s="13"/>
      <c r="AF27" s="13"/>
      <c r="AG27" s="13"/>
      <c r="AH27" s="13" t="s">
        <v>43</v>
      </c>
      <c r="AI27" s="13" t="s">
        <v>43</v>
      </c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 t="s">
        <v>43</v>
      </c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 t="s">
        <v>43</v>
      </c>
      <c r="BQ27" s="13"/>
      <c r="BR27" s="13"/>
      <c r="BS27" s="13" t="s">
        <v>112</v>
      </c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75" t="s">
        <v>97</v>
      </c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35">
        <f t="shared" si="78"/>
        <v>8</v>
      </c>
      <c r="JV27" s="18"/>
      <c r="JW27" s="18"/>
      <c r="JX27" s="18"/>
      <c r="JY27" s="18"/>
      <c r="JZ27" s="18"/>
      <c r="KA27" s="18"/>
      <c r="KB27" s="18"/>
      <c r="KC27" s="18"/>
      <c r="KD27" s="18"/>
      <c r="KE27" s="18"/>
      <c r="KF27" s="18"/>
      <c r="KG27" s="18"/>
      <c r="KH27" s="16"/>
      <c r="KI27" s="16"/>
      <c r="KJ27" s="16"/>
      <c r="KK27" s="16"/>
      <c r="KL27" s="16"/>
      <c r="KM27" s="16"/>
      <c r="KN27" s="16"/>
    </row>
    <row r="28" spans="2:300" s="15" customFormat="1">
      <c r="B28" s="13" t="s">
        <v>84</v>
      </c>
      <c r="C28" s="34">
        <v>798130873</v>
      </c>
      <c r="D28" s="3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66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 t="s">
        <v>43</v>
      </c>
      <c r="DA28" s="13" t="s">
        <v>43</v>
      </c>
      <c r="DB28" s="13" t="s">
        <v>43</v>
      </c>
      <c r="DC28" s="13"/>
      <c r="DD28" s="13"/>
      <c r="DE28" s="13"/>
      <c r="DF28" s="13"/>
      <c r="DG28" s="13"/>
      <c r="DH28" s="13"/>
      <c r="DI28" s="13"/>
      <c r="DJ28" s="13" t="s">
        <v>97</v>
      </c>
      <c r="DK28" s="13"/>
      <c r="DL28" s="13"/>
      <c r="DM28" s="13"/>
      <c r="DN28" s="13" t="s">
        <v>97</v>
      </c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 t="s">
        <v>43</v>
      </c>
      <c r="IH28" s="13" t="s">
        <v>43</v>
      </c>
      <c r="II28" s="13" t="s">
        <v>43</v>
      </c>
      <c r="IJ28" s="13" t="s">
        <v>43</v>
      </c>
      <c r="IK28" s="13" t="s">
        <v>43</v>
      </c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35">
        <f t="shared" si="78"/>
        <v>10</v>
      </c>
      <c r="JV28" s="18" t="s">
        <v>103</v>
      </c>
      <c r="JW28" s="18"/>
      <c r="JX28" s="18"/>
      <c r="JY28" s="18"/>
      <c r="JZ28" s="18"/>
      <c r="KA28" s="18"/>
      <c r="KB28" s="18"/>
      <c r="KC28" s="18"/>
      <c r="KD28" s="18"/>
      <c r="KE28" s="18"/>
      <c r="KF28" s="18"/>
      <c r="KG28" s="18"/>
      <c r="KH28" s="16"/>
      <c r="KI28" s="16"/>
      <c r="KJ28" s="16"/>
      <c r="KK28" s="16"/>
      <c r="KL28" s="16"/>
      <c r="KM28" s="16"/>
      <c r="KN28" s="16"/>
    </row>
    <row r="29" spans="2:300" s="15" customFormat="1">
      <c r="B29" s="13" t="s">
        <v>85</v>
      </c>
      <c r="C29" s="34">
        <v>799445276</v>
      </c>
      <c r="D29" s="3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66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 t="s">
        <v>97</v>
      </c>
      <c r="DL29" s="13"/>
      <c r="DM29" s="13"/>
      <c r="DN29" s="13"/>
      <c r="DO29" s="13" t="s">
        <v>97</v>
      </c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 t="s">
        <v>43</v>
      </c>
      <c r="EB29" s="13" t="s">
        <v>43</v>
      </c>
      <c r="EC29" s="13" t="s">
        <v>43</v>
      </c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 t="s">
        <v>97</v>
      </c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 t="s">
        <v>97</v>
      </c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 t="s">
        <v>43</v>
      </c>
      <c r="IB29" s="13" t="s">
        <v>43</v>
      </c>
      <c r="IC29" s="13" t="s">
        <v>43</v>
      </c>
      <c r="ID29" s="13" t="s">
        <v>43</v>
      </c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35">
        <f t="shared" si="78"/>
        <v>11</v>
      </c>
      <c r="JV29" s="18" t="s">
        <v>104</v>
      </c>
      <c r="JW29" s="18"/>
      <c r="JX29" s="18"/>
      <c r="JY29" s="18"/>
      <c r="JZ29" s="18"/>
      <c r="KA29" s="18"/>
      <c r="KB29" s="18"/>
      <c r="KC29" s="18"/>
      <c r="KD29" s="18"/>
      <c r="KE29" s="18"/>
      <c r="KF29" s="18"/>
      <c r="KG29" s="18"/>
      <c r="KH29" s="16"/>
      <c r="KI29" s="16"/>
      <c r="KJ29" s="16"/>
      <c r="KK29" s="16"/>
      <c r="KL29" s="16"/>
      <c r="KM29" s="16"/>
      <c r="KN29" s="16"/>
    </row>
    <row r="30" spans="2:300" s="15" customFormat="1">
      <c r="B30" s="13" t="s">
        <v>86</v>
      </c>
      <c r="C30" s="34">
        <v>794498513</v>
      </c>
      <c r="D30" s="3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66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 t="s">
        <v>43</v>
      </c>
      <c r="DZ30" s="13" t="s">
        <v>43</v>
      </c>
      <c r="EA30" s="13"/>
      <c r="EB30" s="13"/>
      <c r="EC30" s="13"/>
      <c r="ED30" s="13"/>
      <c r="EE30" s="13"/>
      <c r="EF30" s="13"/>
      <c r="EG30" s="13"/>
      <c r="EH30" s="20" t="s">
        <v>98</v>
      </c>
      <c r="EI30" s="13"/>
      <c r="EJ30" s="13"/>
      <c r="EK30" s="13"/>
      <c r="EL30" s="13"/>
      <c r="EM30" s="20" t="s">
        <v>98</v>
      </c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77" t="s">
        <v>98</v>
      </c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77" t="s">
        <v>98</v>
      </c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77" t="s">
        <v>98</v>
      </c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 t="s">
        <v>43</v>
      </c>
      <c r="IP30" s="13" t="s">
        <v>43</v>
      </c>
      <c r="IQ30" s="13" t="s">
        <v>43</v>
      </c>
      <c r="IR30" s="13" t="s">
        <v>43</v>
      </c>
      <c r="IS30" s="13"/>
      <c r="IT30" s="13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35">
        <f t="shared" si="78"/>
        <v>11</v>
      </c>
      <c r="JV30" s="15" t="s">
        <v>105</v>
      </c>
      <c r="JW30" s="18"/>
      <c r="JX30" s="18"/>
      <c r="JY30" s="18" t="s">
        <v>88</v>
      </c>
      <c r="JZ30" s="18"/>
      <c r="KA30" s="18"/>
      <c r="KB30" s="18"/>
      <c r="KC30" s="18"/>
      <c r="KD30" s="18"/>
      <c r="KE30" s="18"/>
      <c r="KF30" s="18"/>
      <c r="KG30" s="18"/>
      <c r="KH30" s="16"/>
      <c r="KI30" s="16"/>
      <c r="KJ30" s="16"/>
      <c r="KK30" s="16"/>
      <c r="KL30" s="16"/>
      <c r="KM30" s="16"/>
      <c r="KN30" s="16"/>
    </row>
    <row r="31" spans="2:300" s="15" customFormat="1">
      <c r="B31" s="13" t="s">
        <v>87</v>
      </c>
      <c r="C31" s="34">
        <v>796868228</v>
      </c>
      <c r="D31" s="3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66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 t="s">
        <v>43</v>
      </c>
      <c r="AW31" s="13" t="s">
        <v>43</v>
      </c>
      <c r="AX31" s="13" t="s">
        <v>43</v>
      </c>
      <c r="AY31" s="13" t="s">
        <v>44</v>
      </c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 t="s">
        <v>43</v>
      </c>
      <c r="IH31" s="13" t="s">
        <v>43</v>
      </c>
      <c r="II31" s="13" t="s">
        <v>43</v>
      </c>
      <c r="IJ31" s="13" t="s">
        <v>43</v>
      </c>
      <c r="IK31" s="13" t="s">
        <v>43</v>
      </c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 t="s">
        <v>43</v>
      </c>
      <c r="JJ31" s="13" t="s">
        <v>43</v>
      </c>
      <c r="JK31" s="13" t="s">
        <v>43</v>
      </c>
      <c r="JL31" s="13" t="s">
        <v>43</v>
      </c>
      <c r="JM31" s="13" t="s">
        <v>43</v>
      </c>
      <c r="JN31" s="13"/>
      <c r="JO31" s="13"/>
      <c r="JP31" s="13"/>
      <c r="JQ31" s="13"/>
      <c r="JR31" s="13"/>
      <c r="JS31" s="13"/>
      <c r="JT31" s="13"/>
      <c r="JU31" s="35">
        <f t="shared" si="78"/>
        <v>14</v>
      </c>
      <c r="JV31" s="18" t="s">
        <v>106</v>
      </c>
      <c r="JW31" s="18"/>
      <c r="JX31" s="18"/>
      <c r="JY31" s="18"/>
      <c r="JZ31" s="18"/>
      <c r="KA31" s="18"/>
      <c r="KB31" s="18"/>
      <c r="KC31" s="18"/>
      <c r="KD31" s="18"/>
      <c r="KE31" s="18"/>
      <c r="KF31" s="18"/>
      <c r="KG31" s="18"/>
      <c r="KH31" s="16"/>
      <c r="KI31" s="16"/>
      <c r="KJ31" s="16"/>
      <c r="KK31" s="16"/>
      <c r="KL31" s="16"/>
      <c r="KM31" s="16"/>
      <c r="KN31" s="16"/>
    </row>
    <row r="32" spans="2:300" s="15" customFormat="1">
      <c r="B32" s="13" t="s">
        <v>99</v>
      </c>
      <c r="C32" s="34">
        <v>766792324</v>
      </c>
      <c r="D32" s="3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66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74" t="s">
        <v>100</v>
      </c>
      <c r="BM32" s="74" t="s">
        <v>100</v>
      </c>
      <c r="BN32" s="13" t="s">
        <v>107</v>
      </c>
      <c r="BO32" s="13"/>
      <c r="BP32" s="13" t="s">
        <v>64</v>
      </c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35"/>
      <c r="JV32" s="18"/>
      <c r="JW32" s="18"/>
      <c r="JX32" s="18"/>
      <c r="JY32" s="18"/>
      <c r="JZ32" s="18"/>
      <c r="KA32" s="18"/>
      <c r="KB32" s="18"/>
      <c r="KC32" s="18"/>
      <c r="KD32" s="18"/>
      <c r="KE32" s="18"/>
      <c r="KF32" s="18"/>
      <c r="KG32" s="18"/>
      <c r="KH32" s="16"/>
      <c r="KI32" s="16"/>
      <c r="KJ32" s="16"/>
      <c r="KK32" s="16"/>
      <c r="KL32" s="16"/>
      <c r="KM32" s="16"/>
      <c r="KN32" s="16"/>
    </row>
    <row r="33" spans="2:300" s="15" customFormat="1">
      <c r="B33" s="13" t="s">
        <v>55</v>
      </c>
      <c r="C33" s="34"/>
      <c r="D33" s="3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 t="s">
        <v>102</v>
      </c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8"/>
      <c r="JV33" s="18"/>
      <c r="JW33" s="18"/>
      <c r="JX33" s="18"/>
      <c r="JY33" s="18"/>
      <c r="JZ33" s="18"/>
      <c r="KA33" s="18"/>
      <c r="KB33" s="18"/>
      <c r="KC33" s="18"/>
      <c r="KD33" s="18"/>
      <c r="KE33" s="18"/>
      <c r="KF33" s="18"/>
      <c r="KG33" s="18"/>
      <c r="KH33" s="16"/>
      <c r="KI33" s="16"/>
      <c r="KJ33" s="16"/>
      <c r="KK33" s="16"/>
      <c r="KL33" s="16"/>
      <c r="KM33" s="16"/>
      <c r="KN33" s="16"/>
    </row>
    <row r="34" spans="2:300" s="15" customFormat="1">
      <c r="B34" s="13" t="s">
        <v>55</v>
      </c>
      <c r="C34" s="34"/>
      <c r="D34" s="3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8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N34" s="13"/>
      <c r="JO34" s="13"/>
      <c r="JP34" s="13"/>
      <c r="JQ34" s="13"/>
      <c r="JR34" s="13"/>
      <c r="JS34" s="13"/>
      <c r="JT34" s="13"/>
      <c r="JU34" s="18"/>
      <c r="JV34" s="18"/>
      <c r="JW34" s="18"/>
      <c r="JX34" s="18"/>
      <c r="JY34" s="18"/>
      <c r="JZ34" s="18"/>
      <c r="KA34" s="18"/>
      <c r="KB34" s="18"/>
      <c r="KC34" s="18"/>
      <c r="KD34" s="18"/>
      <c r="KE34" s="18"/>
      <c r="KF34" s="18"/>
      <c r="KG34" s="18"/>
      <c r="KH34" s="16"/>
      <c r="KI34" s="16"/>
      <c r="KJ34" s="16"/>
      <c r="KK34" s="16"/>
      <c r="KL34" s="16"/>
      <c r="KM34" s="16"/>
      <c r="KN34" s="16"/>
    </row>
    <row r="35" spans="2:300" s="15" customFormat="1">
      <c r="B35" s="13" t="s">
        <v>55</v>
      </c>
      <c r="C35" s="34"/>
      <c r="D35" s="3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62"/>
      <c r="R35" s="13"/>
      <c r="S35" s="13"/>
      <c r="T35" s="13"/>
      <c r="U35" s="13"/>
      <c r="V35" s="13"/>
      <c r="W35" s="13"/>
      <c r="X35" s="62"/>
      <c r="Y35" s="62"/>
      <c r="Z35" s="62"/>
      <c r="AA35" s="13"/>
      <c r="AB35" s="13"/>
      <c r="AC35" s="13"/>
      <c r="AD35" s="13"/>
      <c r="AE35" s="13"/>
      <c r="AF35" s="13"/>
      <c r="AG35" s="62"/>
      <c r="AH35" s="13"/>
      <c r="AI35" s="62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I35" s="13"/>
      <c r="CJ35" s="13"/>
      <c r="CK35" s="13"/>
      <c r="CL35" s="13"/>
      <c r="CM35" s="13"/>
      <c r="CN35" s="13"/>
      <c r="CO35" s="13"/>
      <c r="CP35" s="13"/>
      <c r="CQ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 t="s">
        <v>97</v>
      </c>
      <c r="DG35" s="13"/>
      <c r="DH35" s="13"/>
      <c r="DI35" s="13"/>
      <c r="DJ35" s="13"/>
      <c r="DL35" s="13"/>
      <c r="DM35" s="13"/>
      <c r="DN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 t="s">
        <v>98</v>
      </c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 t="s">
        <v>43</v>
      </c>
      <c r="FJ35" s="13" t="s">
        <v>43</v>
      </c>
      <c r="FK35" s="13" t="s">
        <v>43</v>
      </c>
      <c r="FL35" s="13" t="s">
        <v>43</v>
      </c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73"/>
      <c r="HH35" s="13"/>
      <c r="HI35" s="13"/>
      <c r="HJ35" s="13"/>
      <c r="HK35" s="73"/>
      <c r="HL35" s="73"/>
      <c r="HM35" s="13"/>
      <c r="HN35" s="13"/>
      <c r="HO35" s="73"/>
      <c r="HP35" s="63" t="s">
        <v>97</v>
      </c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S35" s="13"/>
      <c r="IT35" s="13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 t="s">
        <v>43</v>
      </c>
      <c r="JJ35" s="13" t="s">
        <v>43</v>
      </c>
      <c r="JK35" s="13" t="s">
        <v>43</v>
      </c>
      <c r="JL35" s="13" t="s">
        <v>43</v>
      </c>
      <c r="JM35" s="13" t="s">
        <v>43</v>
      </c>
      <c r="JN35" s="13"/>
      <c r="JO35" s="13"/>
      <c r="JP35" s="13"/>
      <c r="JQ35" s="13"/>
      <c r="JR35" s="13"/>
      <c r="JS35" s="13"/>
      <c r="JT35" s="13"/>
      <c r="JU35" s="18"/>
      <c r="JV35" s="18"/>
      <c r="JW35" s="18"/>
      <c r="JX35" s="18"/>
      <c r="JY35" s="18"/>
      <c r="JZ35" s="18"/>
      <c r="KA35" s="18"/>
      <c r="KB35" s="18"/>
      <c r="KC35" s="18"/>
      <c r="KD35" s="18"/>
      <c r="KE35" s="18"/>
      <c r="KF35" s="18"/>
      <c r="KG35" s="18"/>
      <c r="KH35" s="16"/>
      <c r="KI35" s="16"/>
      <c r="KJ35" s="16"/>
      <c r="KK35" s="16"/>
      <c r="KL35" s="16"/>
      <c r="KM35" s="16"/>
      <c r="KN35" s="16"/>
    </row>
    <row r="36" spans="2:300" s="15" customFormat="1">
      <c r="C36" s="48" t="s">
        <v>57</v>
      </c>
      <c r="D36" s="49"/>
      <c r="E36" s="50" t="s">
        <v>58</v>
      </c>
      <c r="G36" s="56"/>
      <c r="H36" s="56"/>
      <c r="I36" s="56"/>
      <c r="J36" s="56"/>
      <c r="K36" s="9"/>
      <c r="L36" s="56"/>
      <c r="M36" s="56"/>
      <c r="N36" s="56"/>
      <c r="O36" s="56"/>
      <c r="P36" s="56"/>
      <c r="Q36" s="64" t="s">
        <v>80</v>
      </c>
      <c r="R36" s="56"/>
      <c r="S36" s="56"/>
      <c r="T36" s="56"/>
      <c r="U36" s="56"/>
      <c r="V36" s="56"/>
      <c r="W36" s="56"/>
      <c r="X36" s="56"/>
      <c r="Y36" s="64" t="s">
        <v>80</v>
      </c>
      <c r="Z36" s="56"/>
      <c r="AA36" s="56"/>
      <c r="AB36" s="56"/>
      <c r="AC36" s="56"/>
      <c r="AD36" s="56"/>
      <c r="AE36" s="56"/>
      <c r="AF36" s="9"/>
      <c r="AG36" s="56"/>
      <c r="AH36" s="64" t="s">
        <v>80</v>
      </c>
      <c r="AI36" s="56"/>
      <c r="AJ36" s="56"/>
      <c r="AK36" s="56"/>
      <c r="AL36" s="64" t="s">
        <v>80</v>
      </c>
      <c r="AM36" s="56"/>
      <c r="AN36" s="56"/>
      <c r="AO36" s="56"/>
      <c r="AP36" s="56"/>
      <c r="AQ36" s="56"/>
      <c r="AR36" s="56"/>
      <c r="AS36" s="56"/>
      <c r="AT36" s="56"/>
      <c r="AU36" s="67" t="s">
        <v>89</v>
      </c>
      <c r="AV36" s="56"/>
      <c r="AW36" s="56"/>
      <c r="AX36" s="56"/>
      <c r="AY36" s="56"/>
      <c r="AZ36" s="56"/>
      <c r="BA36" s="56"/>
      <c r="BB36" s="56"/>
      <c r="BC36" s="9"/>
      <c r="BD36" s="46"/>
      <c r="BE36" s="46"/>
      <c r="BF36" s="9"/>
      <c r="BG36" s="56"/>
      <c r="BH36" s="56"/>
      <c r="BI36" s="56"/>
      <c r="BJ36" s="56"/>
      <c r="BK36" s="56"/>
      <c r="BL36" s="64" t="s">
        <v>80</v>
      </c>
      <c r="BM36" s="56"/>
      <c r="BN36" s="56"/>
      <c r="BO36" s="56"/>
      <c r="BP36" s="64" t="s">
        <v>80</v>
      </c>
      <c r="BQ36" s="56"/>
      <c r="BR36" s="56"/>
      <c r="BS36" s="56"/>
      <c r="BT36" s="64" t="s">
        <v>80</v>
      </c>
      <c r="BU36" s="56"/>
      <c r="BV36" s="56"/>
      <c r="BW36" s="9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64" t="s">
        <v>80</v>
      </c>
      <c r="CI36" s="56"/>
      <c r="CJ36" s="56"/>
      <c r="CK36" s="56"/>
      <c r="CL36" s="56"/>
      <c r="CM36" s="56"/>
      <c r="CN36" s="56"/>
      <c r="CO36" s="9"/>
      <c r="CP36" s="84" t="s">
        <v>118</v>
      </c>
      <c r="CQ36" s="81"/>
      <c r="CR36" s="56"/>
      <c r="CS36" s="84" t="s">
        <v>118</v>
      </c>
      <c r="CT36" s="56"/>
      <c r="CU36" s="56"/>
      <c r="CV36" s="9"/>
      <c r="CW36" s="9"/>
      <c r="CX36" s="82" t="s">
        <v>119</v>
      </c>
      <c r="CY36" s="9"/>
      <c r="CZ36" s="84" t="s">
        <v>118</v>
      </c>
      <c r="DA36" s="56"/>
      <c r="DB36" s="56"/>
      <c r="DC36" s="56"/>
      <c r="DD36" s="56"/>
      <c r="DE36" s="56"/>
      <c r="DF36" s="64" t="s">
        <v>80</v>
      </c>
      <c r="DG36" s="56"/>
      <c r="DH36" s="56"/>
      <c r="DI36" s="56"/>
      <c r="DJ36" s="64" t="s">
        <v>80</v>
      </c>
      <c r="DK36" s="56"/>
      <c r="DL36" s="56"/>
      <c r="DM36" s="56"/>
      <c r="DN36" s="64" t="s">
        <v>80</v>
      </c>
      <c r="DO36" s="56"/>
      <c r="DP36" s="56"/>
      <c r="DQ36" s="9"/>
      <c r="DR36" s="56"/>
      <c r="DS36" s="56"/>
      <c r="DT36" s="56"/>
      <c r="DU36" s="56"/>
      <c r="DV36" s="56"/>
      <c r="DW36" s="64" t="s">
        <v>80</v>
      </c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64" t="s">
        <v>80</v>
      </c>
      <c r="EI36" s="56"/>
      <c r="EJ36" s="56"/>
      <c r="EK36" s="9"/>
      <c r="EL36" s="56"/>
      <c r="EM36" s="64" t="s">
        <v>80</v>
      </c>
      <c r="EN36" s="56"/>
      <c r="EO36" s="56"/>
      <c r="EP36" s="56"/>
      <c r="EQ36" s="56"/>
      <c r="ER36" s="56"/>
      <c r="ES36" s="56"/>
      <c r="ET36" s="56"/>
      <c r="EU36" s="64" t="s">
        <v>80</v>
      </c>
      <c r="EV36" s="56"/>
      <c r="EW36" s="56"/>
      <c r="EX36" s="56"/>
      <c r="EY36" s="65" t="s">
        <v>80</v>
      </c>
      <c r="EZ36" s="64"/>
      <c r="FA36" s="56"/>
      <c r="FB36" s="56"/>
      <c r="FC36" s="56"/>
      <c r="FD36" s="56"/>
      <c r="FE36" s="56"/>
      <c r="FF36" s="56"/>
      <c r="FG36" s="9"/>
      <c r="FH36" s="46"/>
      <c r="FI36" s="46"/>
      <c r="FJ36" s="46"/>
      <c r="FK36" s="4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65" t="s">
        <v>80</v>
      </c>
      <c r="FY36" s="56"/>
      <c r="FZ36" s="56"/>
      <c r="GA36" s="56"/>
      <c r="GB36" s="65" t="s">
        <v>80</v>
      </c>
      <c r="GC36" s="56"/>
      <c r="GD36" s="56"/>
      <c r="GE36" s="9"/>
      <c r="GF36" s="56"/>
      <c r="GG36" s="65" t="s">
        <v>80</v>
      </c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65" t="s">
        <v>80</v>
      </c>
      <c r="GW36" s="56"/>
      <c r="GX36" s="56"/>
      <c r="GY36" s="9"/>
      <c r="GZ36" s="47"/>
      <c r="HA36" s="47"/>
      <c r="HB36" s="56"/>
      <c r="HC36" s="56"/>
      <c r="HD36" s="56"/>
      <c r="HE36" s="56"/>
      <c r="HF36" s="56"/>
      <c r="HG36" s="65" t="s">
        <v>80</v>
      </c>
      <c r="HH36" s="56"/>
      <c r="HI36" s="56"/>
      <c r="HJ36" s="56"/>
      <c r="HK36" s="65" t="s">
        <v>80</v>
      </c>
      <c r="HL36" s="56"/>
      <c r="HM36" s="56"/>
      <c r="HN36" s="56"/>
      <c r="HO36" s="65" t="s">
        <v>80</v>
      </c>
      <c r="HP36" s="56"/>
      <c r="HQ36" s="56"/>
      <c r="HR36" s="56"/>
      <c r="HS36" s="56"/>
      <c r="HT36" s="56"/>
      <c r="HU36" s="56"/>
      <c r="HV36" s="9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  <c r="IR36" s="56"/>
      <c r="IS36" s="56"/>
      <c r="IT36" s="56"/>
      <c r="IU36" s="56"/>
      <c r="IV36" s="56"/>
      <c r="IW36" s="56"/>
      <c r="IX36" s="56"/>
      <c r="IY36" s="56"/>
      <c r="IZ36" s="56"/>
      <c r="JA36" s="56"/>
      <c r="JB36" s="56"/>
      <c r="JC36" s="56"/>
      <c r="JD36" s="56"/>
      <c r="JE36" s="56"/>
      <c r="JF36" s="56"/>
      <c r="JG36" s="56"/>
      <c r="JH36" s="56"/>
      <c r="JI36" s="56"/>
      <c r="JJ36" s="56"/>
      <c r="JK36" s="56"/>
      <c r="JL36" s="56"/>
      <c r="JM36" s="56"/>
      <c r="JN36" s="56"/>
      <c r="JO36" s="56"/>
      <c r="JP36" s="56"/>
      <c r="JQ36" s="56"/>
      <c r="JR36" s="56"/>
      <c r="JS36" s="56"/>
      <c r="JT36" s="56"/>
      <c r="JU36" s="55"/>
      <c r="JV36" s="55"/>
      <c r="JW36" s="55"/>
      <c r="JX36" s="55"/>
      <c r="JY36" s="55"/>
      <c r="JZ36" s="55"/>
      <c r="KA36" s="55"/>
      <c r="KB36" s="55"/>
      <c r="KC36" s="55"/>
      <c r="KD36" s="55"/>
      <c r="KE36" s="55"/>
      <c r="KH36" s="16"/>
      <c r="KI36" s="16"/>
      <c r="KJ36" s="16"/>
      <c r="KK36" s="16"/>
      <c r="KL36" s="16"/>
      <c r="KM36" s="16"/>
      <c r="KN36" s="16"/>
    </row>
    <row r="37" spans="2:300" s="15" customFormat="1">
      <c r="C37" s="51" t="s">
        <v>59</v>
      </c>
      <c r="D37" s="52"/>
      <c r="E37" s="57" t="s">
        <v>60</v>
      </c>
      <c r="G37" s="54"/>
      <c r="H37" s="54"/>
      <c r="I37" s="54"/>
      <c r="J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G37" s="54"/>
      <c r="AH37" s="54"/>
      <c r="AI37" s="54"/>
      <c r="AJ37" s="54"/>
      <c r="AK37" s="54"/>
      <c r="AL37" s="72" t="s">
        <v>96</v>
      </c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D37" s="24"/>
      <c r="BE37" s="2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Q37" s="82" t="s">
        <v>119</v>
      </c>
      <c r="CY37" s="82" t="s">
        <v>119</v>
      </c>
      <c r="DA37" s="84" t="s">
        <v>118</v>
      </c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R37" s="54"/>
      <c r="DS37" s="54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  <c r="EH37" s="54"/>
      <c r="EI37" s="54"/>
      <c r="EJ37" s="54"/>
      <c r="EL37" s="54"/>
      <c r="EM37" s="54"/>
      <c r="EN37" s="54"/>
      <c r="EO37" s="54"/>
      <c r="EP37" s="54"/>
      <c r="EQ37" s="54"/>
      <c r="ER37" s="54"/>
      <c r="ES37" s="54"/>
      <c r="ET37" s="54"/>
      <c r="EU37" s="54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54"/>
      <c r="FH37" s="24"/>
      <c r="FI37" s="24"/>
      <c r="FJ37" s="24"/>
      <c r="FK37" s="24"/>
      <c r="FL37" s="54"/>
      <c r="FM37" s="54"/>
      <c r="FN37" s="54"/>
      <c r="FO37" s="54"/>
      <c r="FP37" s="54"/>
      <c r="FQ37" s="54"/>
      <c r="FR37" s="54"/>
      <c r="FS37" s="54"/>
      <c r="FT37" s="54"/>
      <c r="FU37" s="54"/>
      <c r="FV37" s="54"/>
      <c r="FW37" s="54"/>
      <c r="FX37" s="54"/>
      <c r="FY37" s="54"/>
      <c r="FZ37" s="54"/>
      <c r="GA37" s="54"/>
      <c r="GB37" s="54"/>
      <c r="GC37" s="54"/>
      <c r="GD37" s="54"/>
      <c r="GF37" s="54"/>
      <c r="GG37" s="54"/>
      <c r="GH37" s="54"/>
      <c r="GI37" s="54"/>
      <c r="GJ37" s="54"/>
      <c r="GK37" s="54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54"/>
      <c r="GW37" s="54"/>
      <c r="GX37" s="54"/>
      <c r="GZ37" s="25"/>
      <c r="HA37" s="25"/>
      <c r="HB37" s="54"/>
      <c r="HC37" s="54"/>
      <c r="HD37" s="54"/>
      <c r="HE37" s="54"/>
      <c r="HF37" s="54"/>
      <c r="HG37" s="54"/>
      <c r="HH37" s="54"/>
      <c r="HI37" s="54"/>
      <c r="HJ37" s="54"/>
      <c r="HK37" s="54"/>
      <c r="HL37" s="54"/>
      <c r="HM37" s="54"/>
      <c r="HN37" s="54"/>
      <c r="HO37" s="54"/>
      <c r="HP37" s="54"/>
      <c r="HQ37" s="54"/>
      <c r="HR37" s="54"/>
      <c r="HS37" s="54"/>
      <c r="HT37" s="54"/>
      <c r="HU37" s="54"/>
      <c r="HW37" s="54"/>
      <c r="HX37" s="54"/>
      <c r="HY37" s="54"/>
      <c r="HZ37" s="54"/>
      <c r="IA37" s="54"/>
      <c r="IB37" s="54"/>
      <c r="IC37" s="54"/>
      <c r="ID37" s="54"/>
      <c r="IE37" s="54"/>
      <c r="IF37" s="54"/>
      <c r="IG37" s="54"/>
      <c r="IH37" s="54"/>
      <c r="II37" s="54"/>
      <c r="IJ37" s="54"/>
      <c r="IK37" s="54"/>
      <c r="IL37" s="54"/>
      <c r="IM37" s="54"/>
      <c r="IN37" s="54"/>
      <c r="IO37" s="54"/>
      <c r="IP37" s="54"/>
      <c r="IQ37" s="54"/>
      <c r="IR37" s="54"/>
      <c r="IS37" s="54"/>
      <c r="IT37" s="54"/>
      <c r="IU37" s="54"/>
      <c r="IV37" s="54"/>
      <c r="IW37" s="54"/>
      <c r="IX37" s="54"/>
      <c r="IY37" s="54"/>
      <c r="IZ37" s="54"/>
      <c r="JA37" s="54"/>
      <c r="JB37" s="54"/>
      <c r="JC37" s="54"/>
      <c r="JD37" s="54"/>
      <c r="JE37" s="54"/>
      <c r="JF37" s="54"/>
      <c r="JG37" s="54"/>
      <c r="JH37" s="54"/>
      <c r="JI37" s="54"/>
      <c r="JJ37" s="54"/>
      <c r="JK37" s="54"/>
      <c r="JL37" s="54"/>
      <c r="JM37" s="54"/>
      <c r="JN37" s="54"/>
      <c r="JO37" s="54"/>
      <c r="JP37" s="54"/>
      <c r="JQ37" s="54"/>
      <c r="JR37" s="54"/>
      <c r="JS37" s="54"/>
      <c r="JT37" s="54"/>
      <c r="JU37" s="55"/>
      <c r="JV37" s="55"/>
      <c r="JW37" s="55"/>
      <c r="JX37" s="55"/>
      <c r="JY37" s="55"/>
      <c r="JZ37" s="55"/>
      <c r="KA37" s="55"/>
      <c r="KB37" s="55"/>
      <c r="KC37" s="55"/>
      <c r="KD37" s="55"/>
      <c r="KE37" s="55"/>
      <c r="KH37" s="16"/>
      <c r="KI37" s="16"/>
      <c r="KJ37" s="16"/>
      <c r="KK37" s="16"/>
      <c r="KL37" s="16"/>
      <c r="KM37" s="16"/>
      <c r="KN37" s="16"/>
    </row>
    <row r="38" spans="2:300" s="15" customFormat="1">
      <c r="C38" s="15" t="s">
        <v>66</v>
      </c>
      <c r="D38" s="9"/>
      <c r="E38" s="58" t="s">
        <v>65</v>
      </c>
      <c r="G38" s="54"/>
      <c r="H38" s="53" t="s">
        <v>42</v>
      </c>
      <c r="I38" s="54" t="s">
        <v>68</v>
      </c>
      <c r="J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D38" s="24"/>
      <c r="BE38" s="2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82" t="s">
        <v>117</v>
      </c>
      <c r="CP38" s="82"/>
      <c r="CQ38" s="82"/>
      <c r="CR38" s="82"/>
      <c r="CS38" s="82"/>
      <c r="CT38" s="82"/>
      <c r="CU38" s="82"/>
      <c r="CV38" s="83"/>
      <c r="CW38" s="83"/>
      <c r="CX38" s="83"/>
      <c r="CY38" s="83"/>
      <c r="CZ38" s="83"/>
      <c r="DA38" s="82"/>
      <c r="DB38" s="82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/>
      <c r="EJ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54"/>
      <c r="FH38" s="24"/>
      <c r="FI38" s="24"/>
      <c r="FJ38" s="24"/>
      <c r="FK38" s="24"/>
      <c r="FL38" s="54"/>
      <c r="FM38" s="54"/>
      <c r="FN38" s="54"/>
      <c r="FO38" s="54"/>
      <c r="FP38" s="54"/>
      <c r="FQ38" s="54"/>
      <c r="FR38" s="54"/>
      <c r="FS38" s="54"/>
      <c r="FT38" s="54"/>
      <c r="FU38" s="54"/>
      <c r="FV38" s="54"/>
      <c r="FW38" s="54"/>
      <c r="FX38" s="54"/>
      <c r="FY38" s="54"/>
      <c r="FZ38" s="54"/>
      <c r="GA38" s="54"/>
      <c r="GB38" s="54"/>
      <c r="GC38" s="54"/>
      <c r="GD38" s="54"/>
      <c r="GF38" s="54"/>
      <c r="GG38" s="54"/>
      <c r="GH38" s="54"/>
      <c r="GI38" s="54"/>
      <c r="GJ38" s="54"/>
      <c r="GK38" s="54"/>
      <c r="GL38" s="54"/>
      <c r="GM38" s="54"/>
      <c r="GN38" s="54"/>
      <c r="GO38" s="54"/>
      <c r="GP38" s="54"/>
      <c r="GQ38" s="54"/>
      <c r="GR38" s="54"/>
      <c r="GS38" s="54"/>
      <c r="GT38" s="54"/>
      <c r="GU38" s="54"/>
      <c r="GV38" s="54"/>
      <c r="GW38" s="54"/>
      <c r="GX38" s="54"/>
      <c r="GZ38" s="25"/>
      <c r="HA38" s="25"/>
      <c r="HB38" s="54"/>
      <c r="HC38" s="54"/>
      <c r="HD38" s="54"/>
      <c r="HE38" s="54"/>
      <c r="HF38" s="54"/>
      <c r="HG38" s="54"/>
      <c r="HH38" s="54"/>
      <c r="HI38" s="54"/>
      <c r="HJ38" s="54"/>
      <c r="HK38" s="54"/>
      <c r="HL38" s="54"/>
      <c r="HM38" s="54"/>
      <c r="HN38" s="54"/>
      <c r="HO38" s="54"/>
      <c r="HP38" s="54"/>
      <c r="HQ38" s="54"/>
      <c r="HR38" s="54"/>
      <c r="HS38" s="54"/>
      <c r="HT38" s="54"/>
      <c r="HU38" s="54"/>
      <c r="HW38" s="54"/>
      <c r="HX38" s="54"/>
      <c r="HY38" s="54"/>
      <c r="HZ38" s="54"/>
      <c r="IA38" s="54"/>
      <c r="IB38" s="54"/>
      <c r="IC38" s="54"/>
      <c r="ID38" s="54"/>
      <c r="IE38" s="54"/>
      <c r="IF38" s="54"/>
      <c r="IG38" s="54"/>
      <c r="IH38" s="54"/>
      <c r="II38" s="54"/>
      <c r="IJ38" s="54"/>
      <c r="IK38" s="54"/>
      <c r="IL38" s="54"/>
      <c r="IM38" s="54"/>
      <c r="IN38" s="54"/>
      <c r="IO38" s="54"/>
      <c r="IP38" s="54"/>
      <c r="IQ38" s="54"/>
      <c r="IR38" s="54"/>
      <c r="IS38" s="54"/>
      <c r="IT38" s="54"/>
      <c r="IU38" s="54"/>
      <c r="IV38" s="54"/>
      <c r="IW38" s="54"/>
      <c r="IX38" s="54"/>
      <c r="IY38" s="54"/>
      <c r="IZ38" s="54"/>
      <c r="JA38" s="54"/>
      <c r="JB38" s="54"/>
      <c r="JC38" s="54"/>
      <c r="JD38" s="54"/>
      <c r="JE38" s="54"/>
      <c r="JF38" s="54"/>
      <c r="JG38" s="54"/>
      <c r="JH38" s="54"/>
      <c r="JI38" s="54"/>
      <c r="JJ38" s="54"/>
      <c r="JK38" s="54"/>
      <c r="JL38" s="54"/>
      <c r="JM38" s="54"/>
      <c r="JN38" s="54"/>
      <c r="JO38" s="54"/>
      <c r="JP38" s="54"/>
      <c r="JQ38" s="54"/>
      <c r="JR38" s="54"/>
      <c r="JS38" s="54"/>
      <c r="JT38" s="54"/>
      <c r="JU38" s="55"/>
      <c r="JV38" s="55"/>
      <c r="JW38" s="55"/>
      <c r="JX38" s="55"/>
      <c r="JY38" s="55"/>
      <c r="JZ38" s="55"/>
      <c r="KA38" s="55"/>
      <c r="KB38" s="55"/>
      <c r="KC38" s="55"/>
      <c r="KD38" s="55"/>
      <c r="KE38" s="55"/>
      <c r="KH38" s="16"/>
      <c r="KI38" s="16"/>
      <c r="KJ38" s="16"/>
      <c r="KK38" s="16"/>
      <c r="KL38" s="16"/>
      <c r="KM38" s="16"/>
      <c r="KN38" s="16"/>
    </row>
    <row r="39" spans="2:300" s="15" customFormat="1">
      <c r="C39" s="15" t="s">
        <v>67</v>
      </c>
      <c r="D39" s="9"/>
      <c r="E39" s="59" t="s">
        <v>64</v>
      </c>
      <c r="G39" s="54"/>
      <c r="H39" s="54"/>
      <c r="I39" s="54"/>
      <c r="J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D39" s="24"/>
      <c r="BE39" s="2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H39" s="24"/>
      <c r="FI39" s="24"/>
      <c r="FJ39" s="24"/>
      <c r="FK39" s="2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Z39" s="25"/>
      <c r="HA39" s="25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54"/>
      <c r="HW39" s="54"/>
      <c r="HX39" s="54"/>
      <c r="HY39" s="54"/>
      <c r="HZ39" s="54"/>
      <c r="IA39" s="54"/>
      <c r="IB39" s="54"/>
      <c r="IC39" s="54"/>
      <c r="ID39" s="54"/>
      <c r="IE39" s="54"/>
      <c r="IF39" s="54"/>
      <c r="IG39" s="54"/>
      <c r="IH39" s="54"/>
      <c r="II39" s="54"/>
      <c r="IJ39" s="54"/>
      <c r="IK39" s="54"/>
      <c r="IL39" s="54"/>
      <c r="IM39" s="54"/>
      <c r="IN39" s="54"/>
      <c r="IO39" s="54"/>
      <c r="IP39" s="54"/>
      <c r="IQ39" s="54"/>
      <c r="IR39" s="54"/>
      <c r="IS39" s="54"/>
      <c r="IT39" s="54"/>
      <c r="IU39" s="54"/>
      <c r="IV39" s="54"/>
      <c r="IW39" s="54"/>
      <c r="IX39" s="54"/>
      <c r="IY39" s="54"/>
      <c r="IZ39" s="54"/>
      <c r="JA39" s="54"/>
      <c r="JB39" s="54"/>
      <c r="JC39" s="54"/>
      <c r="JD39" s="54"/>
      <c r="JE39" s="54"/>
      <c r="JF39" s="54"/>
      <c r="JG39" s="54"/>
      <c r="JH39" s="54"/>
      <c r="JI39" s="54"/>
      <c r="JJ39" s="54"/>
      <c r="JK39" s="54"/>
      <c r="JL39" s="54"/>
      <c r="JM39" s="54"/>
      <c r="JN39" s="54"/>
      <c r="JO39" s="54"/>
      <c r="JP39" s="54"/>
      <c r="JQ39" s="54"/>
      <c r="JR39" s="54"/>
      <c r="JS39" s="54"/>
      <c r="JT39" s="54"/>
      <c r="JU39" s="55"/>
      <c r="JV39" s="55"/>
      <c r="JW39" s="55"/>
      <c r="JX39" s="55"/>
      <c r="JY39" s="55"/>
      <c r="JZ39" s="55"/>
      <c r="KA39" s="55"/>
      <c r="KB39" s="55"/>
      <c r="KC39" s="55"/>
      <c r="KD39" s="55"/>
      <c r="KE39" s="55"/>
      <c r="KH39" s="16"/>
      <c r="KI39" s="16"/>
      <c r="KJ39" s="16"/>
      <c r="KK39" s="16"/>
      <c r="KL39" s="16"/>
      <c r="KM39" s="16"/>
      <c r="KN39" s="16"/>
    </row>
    <row r="40" spans="2:300" s="15" customFormat="1">
      <c r="D40" s="9"/>
      <c r="G40" s="54"/>
      <c r="H40" s="54"/>
      <c r="I40" s="54"/>
      <c r="J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D40" s="24"/>
      <c r="BE40" s="2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79" t="s">
        <v>113</v>
      </c>
      <c r="DP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H40" s="24"/>
      <c r="FI40" s="24"/>
      <c r="FJ40" s="24"/>
      <c r="FK40" s="2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80" t="s">
        <v>113</v>
      </c>
      <c r="GX40" s="54"/>
      <c r="GZ40" s="25"/>
      <c r="HA40" s="25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 t="s">
        <v>114</v>
      </c>
      <c r="HP40" s="54"/>
      <c r="HQ40" s="54"/>
      <c r="HR40" s="54"/>
      <c r="HS40" s="54"/>
      <c r="HT40" s="54"/>
      <c r="HU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  <c r="IW40" s="54"/>
      <c r="IX40" s="54"/>
      <c r="IY40" s="54"/>
      <c r="IZ40" s="54"/>
      <c r="JA40" s="54"/>
      <c r="JB40" s="54"/>
      <c r="JC40" s="54"/>
      <c r="JD40" s="54"/>
      <c r="JE40" s="54"/>
      <c r="JF40" s="54"/>
      <c r="JG40" s="54"/>
      <c r="JH40" s="54"/>
      <c r="JI40" s="54"/>
      <c r="JJ40" s="54"/>
      <c r="JK40" s="54"/>
      <c r="JL40" s="54"/>
      <c r="JM40" s="54"/>
      <c r="JN40" s="54"/>
      <c r="JO40" s="54"/>
      <c r="JP40" s="54"/>
      <c r="JQ40" s="54"/>
      <c r="JR40" s="54"/>
      <c r="JS40" s="54"/>
      <c r="JT40" s="54"/>
      <c r="JU40" s="55"/>
      <c r="JV40" s="55"/>
      <c r="JW40" s="55"/>
      <c r="JX40" s="55"/>
      <c r="JY40" s="55"/>
      <c r="JZ40" s="55"/>
      <c r="KA40" s="55"/>
      <c r="KB40" s="55"/>
      <c r="KC40" s="55"/>
      <c r="KD40" s="55"/>
      <c r="KE40" s="55"/>
      <c r="KH40" s="16"/>
      <c r="KI40" s="16"/>
      <c r="KJ40" s="16"/>
      <c r="KK40" s="16"/>
      <c r="KL40" s="16"/>
      <c r="KM40" s="16"/>
      <c r="KN40" s="16"/>
    </row>
    <row r="41" spans="2:300" s="15" customFormat="1">
      <c r="B41" s="15" t="s">
        <v>108</v>
      </c>
      <c r="D41" s="9"/>
      <c r="G41" s="54"/>
      <c r="H41" s="54"/>
      <c r="I41" s="54"/>
      <c r="J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D41" s="24"/>
      <c r="BE41" s="24"/>
      <c r="BG41" s="54"/>
      <c r="BH41" s="54"/>
      <c r="BI41" s="54"/>
      <c r="BJ41" s="54"/>
      <c r="BK41" s="54"/>
      <c r="BL41" s="54"/>
      <c r="BM41" s="78" t="s">
        <v>109</v>
      </c>
      <c r="BN41" s="54"/>
      <c r="BO41" s="54"/>
      <c r="BP41" s="54"/>
      <c r="BQ41" s="54"/>
      <c r="BR41" s="54"/>
      <c r="BS41" s="54"/>
      <c r="BT41" s="54"/>
      <c r="BU41" s="54"/>
      <c r="BV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H41" s="24"/>
      <c r="FI41" s="24"/>
      <c r="FJ41" s="24"/>
      <c r="FK41" s="2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Z41" s="25"/>
      <c r="HA41" s="25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54"/>
      <c r="HW41" s="54"/>
      <c r="HX41" s="54"/>
      <c r="HY41" s="54"/>
      <c r="HZ41" s="54"/>
      <c r="IA41" s="54"/>
      <c r="IB41" s="54"/>
      <c r="IC41" s="54"/>
      <c r="ID41" s="54"/>
      <c r="IE41" s="54"/>
      <c r="IF41" s="54"/>
      <c r="IG41" s="54"/>
      <c r="IH41" s="54"/>
      <c r="II41" s="54"/>
      <c r="IJ41" s="54"/>
      <c r="IK41" s="54"/>
      <c r="IL41" s="54"/>
      <c r="IM41" s="54"/>
      <c r="IN41" s="54"/>
      <c r="IO41" s="54"/>
      <c r="IP41" s="54"/>
      <c r="IQ41" s="54"/>
      <c r="IR41" s="54"/>
      <c r="IS41" s="54"/>
      <c r="IT41" s="54"/>
      <c r="IU41" s="54"/>
      <c r="IV41" s="54"/>
      <c r="IW41" s="54"/>
      <c r="IX41" s="54"/>
      <c r="IY41" s="54"/>
      <c r="IZ41" s="54"/>
      <c r="JA41" s="54"/>
      <c r="JB41" s="54"/>
      <c r="JC41" s="54"/>
      <c r="JD41" s="54"/>
      <c r="JE41" s="54"/>
      <c r="JF41" s="54"/>
      <c r="JG41" s="54"/>
      <c r="JH41" s="54"/>
      <c r="JI41" s="54"/>
      <c r="JJ41" s="54"/>
      <c r="JK41" s="54"/>
      <c r="JL41" s="54"/>
      <c r="JM41" s="54"/>
      <c r="JN41" s="54"/>
      <c r="JO41" s="54"/>
      <c r="JP41" s="54"/>
      <c r="JQ41" s="54"/>
      <c r="JR41" s="54"/>
      <c r="JS41" s="54"/>
      <c r="JT41" s="54"/>
      <c r="JU41" s="55"/>
      <c r="JV41" s="55"/>
      <c r="JW41" s="55"/>
      <c r="JX41" s="55"/>
      <c r="JY41" s="55"/>
      <c r="JZ41" s="55"/>
      <c r="KA41" s="55"/>
      <c r="KB41" s="55"/>
      <c r="KC41" s="55"/>
      <c r="KD41" s="55"/>
      <c r="KE41" s="55"/>
      <c r="KH41" s="16"/>
      <c r="KI41" s="16"/>
      <c r="KJ41" s="16"/>
      <c r="KK41" s="16"/>
      <c r="KL41" s="16"/>
      <c r="KM41" s="16"/>
      <c r="KN41" s="16"/>
    </row>
    <row r="42" spans="2:300" s="15" customFormat="1">
      <c r="D42" s="9"/>
      <c r="G42" s="54"/>
      <c r="H42" s="54"/>
      <c r="I42" s="54"/>
      <c r="J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D42" s="24"/>
      <c r="BE42" s="2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H42" s="24"/>
      <c r="FI42" s="24"/>
      <c r="FJ42" s="24"/>
      <c r="FK42" s="2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Z42" s="25"/>
      <c r="HA42" s="25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54"/>
      <c r="HW42" s="54"/>
      <c r="HX42" s="54"/>
      <c r="HY42" s="54"/>
      <c r="HZ42" s="54"/>
      <c r="IA42" s="54"/>
      <c r="IB42" s="54"/>
      <c r="IC42" s="54"/>
      <c r="ID42" s="54"/>
      <c r="IE42" s="54"/>
      <c r="IF42" s="54"/>
      <c r="IG42" s="54"/>
      <c r="IH42" s="54"/>
      <c r="II42" s="54"/>
      <c r="IJ42" s="54"/>
      <c r="IK42" s="54"/>
      <c r="IL42" s="54"/>
      <c r="IM42" s="54"/>
      <c r="IN42" s="54"/>
      <c r="IO42" s="54"/>
      <c r="IP42" s="54"/>
      <c r="IQ42" s="54"/>
      <c r="IR42" s="54"/>
      <c r="IS42" s="54"/>
      <c r="IT42" s="54"/>
      <c r="IU42" s="54"/>
      <c r="IV42" s="54"/>
      <c r="IW42" s="54"/>
      <c r="IX42" s="54"/>
      <c r="IY42" s="54"/>
      <c r="IZ42" s="54"/>
      <c r="JA42" s="54"/>
      <c r="JB42" s="54"/>
      <c r="JC42" s="54"/>
      <c r="JD42" s="54"/>
      <c r="JE42" s="54"/>
      <c r="JF42" s="54"/>
      <c r="JG42" s="54"/>
      <c r="JH42" s="54"/>
      <c r="JI42" s="54"/>
      <c r="JJ42" s="54"/>
      <c r="JK42" s="54"/>
      <c r="JL42" s="54"/>
      <c r="JM42" s="54"/>
      <c r="JN42" s="54"/>
      <c r="JO42" s="54"/>
      <c r="JP42" s="54"/>
      <c r="JQ42" s="54"/>
      <c r="JR42" s="54"/>
      <c r="JS42" s="54"/>
      <c r="JT42" s="54"/>
      <c r="JU42" s="55"/>
      <c r="JV42" s="55"/>
      <c r="JW42" s="55"/>
      <c r="JX42" s="55"/>
      <c r="JY42" s="55"/>
      <c r="JZ42" s="55"/>
      <c r="KA42" s="55"/>
      <c r="KB42" s="55"/>
      <c r="KC42" s="55"/>
      <c r="KD42" s="55"/>
      <c r="KE42" s="55"/>
      <c r="KH42" s="16"/>
      <c r="KI42" s="16"/>
      <c r="KJ42" s="16"/>
      <c r="KK42" s="16"/>
      <c r="KL42" s="16"/>
      <c r="KM42" s="16"/>
      <c r="KN42" s="16"/>
    </row>
    <row r="43" spans="2:300" s="15" customFormat="1">
      <c r="D43" s="9"/>
      <c r="G43" s="54"/>
      <c r="H43" s="54"/>
      <c r="I43" s="54"/>
      <c r="J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D43" s="24"/>
      <c r="BE43" s="2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H43" s="24"/>
      <c r="FI43" s="24"/>
      <c r="FJ43" s="24"/>
      <c r="FK43" s="2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Z43" s="25"/>
      <c r="HA43" s="25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54"/>
      <c r="HW43" s="54"/>
      <c r="HX43" s="54"/>
      <c r="HY43" s="54"/>
      <c r="HZ43" s="54"/>
      <c r="IA43" s="54"/>
      <c r="IB43" s="54"/>
      <c r="IC43" s="54"/>
      <c r="ID43" s="54"/>
      <c r="IE43" s="54"/>
      <c r="IF43" s="54"/>
      <c r="IG43" s="54"/>
      <c r="IH43" s="54"/>
      <c r="II43" s="54"/>
      <c r="IJ43" s="54"/>
      <c r="IK43" s="54"/>
      <c r="IL43" s="54"/>
      <c r="IM43" s="54"/>
      <c r="IN43" s="54"/>
      <c r="IO43" s="54"/>
      <c r="IP43" s="54"/>
      <c r="IQ43" s="54"/>
      <c r="IR43" s="54"/>
      <c r="IS43" s="54"/>
      <c r="IT43" s="54"/>
      <c r="IU43" s="54"/>
      <c r="IV43" s="54"/>
      <c r="IW43" s="54"/>
      <c r="IX43" s="54"/>
      <c r="IY43" s="54"/>
      <c r="IZ43" s="54"/>
      <c r="JA43" s="54"/>
      <c r="JB43" s="54"/>
      <c r="JC43" s="54"/>
      <c r="JD43" s="54"/>
      <c r="JE43" s="54"/>
      <c r="JF43" s="54"/>
      <c r="JG43" s="54"/>
      <c r="JH43" s="54"/>
      <c r="JI43" s="54"/>
      <c r="JJ43" s="54"/>
      <c r="JK43" s="54"/>
      <c r="JL43" s="54"/>
      <c r="JM43" s="54"/>
      <c r="JN43" s="54"/>
      <c r="JO43" s="54"/>
      <c r="JP43" s="54"/>
      <c r="JQ43" s="54"/>
      <c r="JR43" s="54"/>
      <c r="JS43" s="54"/>
      <c r="JT43" s="54"/>
      <c r="JU43" s="55"/>
      <c r="JV43" s="55"/>
      <c r="JW43" s="55"/>
      <c r="JX43" s="55"/>
      <c r="JY43" s="55"/>
      <c r="JZ43" s="55"/>
      <c r="KA43" s="55"/>
      <c r="KB43" s="55"/>
      <c r="KC43" s="55"/>
      <c r="KD43" s="55"/>
      <c r="KE43" s="55"/>
      <c r="KH43" s="16"/>
      <c r="KI43" s="16"/>
      <c r="KJ43" s="16"/>
      <c r="KK43" s="16"/>
      <c r="KL43" s="16"/>
      <c r="KM43" s="16"/>
      <c r="KN43" s="16"/>
    </row>
  </sheetData>
  <mergeCells count="1">
    <mergeCell ref="A4:A13"/>
  </mergeCells>
  <phoneticPr fontId="3" type="noConversion"/>
  <conditionalFormatting sqref="F4:W4 F5 J5:W5 BN5:CF5 DH5:DU5 DY5:EK5 GX5:HM5 AA4:AF5 AJ4:BR4 BV4:CF4 DP4:DU4 DY4:EF4 FZ4:GE5 GI4:GT5 HI4:IF4 GX4:HE4 DH4:DL4 AJ5:BJ5 CJ4:DD5 EJ4:EK4 FA4:FV4 EO5:FV5 HQ5:IV5 IL4:IV4 EO4:EW4">
    <cfRule type="cellIs" dxfId="341" priority="380" operator="equal">
      <formula>"m"</formula>
    </cfRule>
    <cfRule type="cellIs" dxfId="340" priority="381" operator="greaterThan">
      <formula>0</formula>
    </cfRule>
  </conditionalFormatting>
  <conditionalFormatting sqref="F7:AJ7 F6:O6 HI6 S6:AJ6 AN6:BN6 BR6:DH7 DL6:EF6 EJ6:ES7 EW6:FZ7 GD7:HI7 GD6:HE6 HM6:IV6 AN7:AT7 AZ7:BN7 DL7:DX7 ED7:EF7 HM7:HY7 IE7:IF7 IL7:IV7">
    <cfRule type="cellIs" dxfId="339" priority="378" operator="equal">
      <formula>"m"</formula>
    </cfRule>
    <cfRule type="cellIs" dxfId="338" priority="379" operator="greaterThan">
      <formula>0</formula>
    </cfRule>
  </conditionalFormatting>
  <conditionalFormatting sqref="F8:O9 S8:AJ9 AN8:BN9 BR8:DH8 DL8:EF9 EJ8:ES9 EW8:FZ8 GD8:HI8 HM9:IF9 HM8:IM8 IS8:IV8 BR9 DC9:DH9 EW9:FH9 FM9:FZ9 IL9:IV9 BV9:CW9 GD9:GE9 GI9:HI9">
    <cfRule type="cellIs" dxfId="337" priority="376" operator="equal">
      <formula>"m"</formula>
    </cfRule>
    <cfRule type="cellIs" dxfId="336" priority="377" operator="greaterThan">
      <formula>0</formula>
    </cfRule>
  </conditionalFormatting>
  <conditionalFormatting sqref="F10:IV10 F11:AT11 AZ11:IM11 IS11:IV11">
    <cfRule type="cellIs" dxfId="335" priority="374" operator="equal">
      <formula>"m"</formula>
    </cfRule>
    <cfRule type="cellIs" dxfId="334" priority="375" operator="greaterThan">
      <formula>0</formula>
    </cfRule>
  </conditionalFormatting>
  <conditionalFormatting sqref="F13:IV13 F12:AT12 AZ12:CN12 CT12:CW12 DC12:HY12 IE12:IF12 IL12:IV12">
    <cfRule type="cellIs" dxfId="333" priority="372" operator="equal">
      <formula>"m"</formula>
    </cfRule>
    <cfRule type="cellIs" dxfId="332" priority="373" operator="greaterThan">
      <formula>0</formula>
    </cfRule>
  </conditionalFormatting>
  <conditionalFormatting sqref="F14:IV14">
    <cfRule type="cellIs" dxfId="331" priority="370" operator="equal">
      <formula>"m"</formula>
    </cfRule>
    <cfRule type="cellIs" dxfId="330" priority="371" operator="greaterThan">
      <formula>0</formula>
    </cfRule>
  </conditionalFormatting>
  <conditionalFormatting sqref="BK5:BM5">
    <cfRule type="cellIs" dxfId="329" priority="350" operator="equal">
      <formula>"m"</formula>
    </cfRule>
    <cfRule type="cellIs" dxfId="328" priority="351" operator="greaterThan">
      <formula>0</formula>
    </cfRule>
  </conditionalFormatting>
  <conditionalFormatting sqref="G5:I5">
    <cfRule type="cellIs" dxfId="327" priority="356" operator="equal">
      <formula>"m"</formula>
    </cfRule>
    <cfRule type="cellIs" dxfId="326" priority="357" operator="greaterThan">
      <formula>0</formula>
    </cfRule>
  </conditionalFormatting>
  <conditionalFormatting sqref="X5:Z5">
    <cfRule type="cellIs" dxfId="325" priority="354" operator="equal">
      <formula>"m"</formula>
    </cfRule>
    <cfRule type="cellIs" dxfId="324" priority="355" operator="greaterThan">
      <formula>0</formula>
    </cfRule>
  </conditionalFormatting>
  <conditionalFormatting sqref="AG5:AI5">
    <cfRule type="cellIs" dxfId="323" priority="352" operator="equal">
      <formula>"m"</formula>
    </cfRule>
    <cfRule type="cellIs" dxfId="322" priority="353" operator="greaterThan">
      <formula>0</formula>
    </cfRule>
  </conditionalFormatting>
  <conditionalFormatting sqref="CG5:CI5">
    <cfRule type="cellIs" dxfId="321" priority="348" operator="equal">
      <formula>"m"</formula>
    </cfRule>
    <cfRule type="cellIs" dxfId="320" priority="349" operator="greaterThan">
      <formula>0</formula>
    </cfRule>
  </conditionalFormatting>
  <conditionalFormatting sqref="DE5:DG5">
    <cfRule type="cellIs" dxfId="319" priority="346" operator="equal">
      <formula>"m"</formula>
    </cfRule>
    <cfRule type="cellIs" dxfId="318" priority="347" operator="greaterThan">
      <formula>0</formula>
    </cfRule>
  </conditionalFormatting>
  <conditionalFormatting sqref="DV5:DX5">
    <cfRule type="cellIs" dxfId="317" priority="344" operator="equal">
      <formula>"m"</formula>
    </cfRule>
    <cfRule type="cellIs" dxfId="316" priority="345" operator="greaterThan">
      <formula>0</formula>
    </cfRule>
  </conditionalFormatting>
  <conditionalFormatting sqref="EL5:EN5">
    <cfRule type="cellIs" dxfId="315" priority="342" operator="equal">
      <formula>"m"</formula>
    </cfRule>
    <cfRule type="cellIs" dxfId="314" priority="343" operator="greaterThan">
      <formula>0</formula>
    </cfRule>
  </conditionalFormatting>
  <conditionalFormatting sqref="FW5:FY5">
    <cfRule type="cellIs" dxfId="313" priority="340" operator="equal">
      <formula>"m"</formula>
    </cfRule>
    <cfRule type="cellIs" dxfId="312" priority="341" operator="greaterThan">
      <formula>0</formula>
    </cfRule>
  </conditionalFormatting>
  <conditionalFormatting sqref="GF5:GH5">
    <cfRule type="cellIs" dxfId="311" priority="338" operator="equal">
      <formula>"m"</formula>
    </cfRule>
    <cfRule type="cellIs" dxfId="310" priority="339" operator="greaterThan">
      <formula>0</formula>
    </cfRule>
  </conditionalFormatting>
  <conditionalFormatting sqref="GU5:GW5">
    <cfRule type="cellIs" dxfId="309" priority="336" operator="equal">
      <formula>"m"</formula>
    </cfRule>
    <cfRule type="cellIs" dxfId="308" priority="337" operator="greaterThan">
      <formula>0</formula>
    </cfRule>
  </conditionalFormatting>
  <conditionalFormatting sqref="HN5:HP5">
    <cfRule type="cellIs" dxfId="307" priority="334" operator="equal">
      <formula>"m"</formula>
    </cfRule>
    <cfRule type="cellIs" dxfId="306" priority="335" operator="greaterThan">
      <formula>0</formula>
    </cfRule>
  </conditionalFormatting>
  <conditionalFormatting sqref="X4:Z4">
    <cfRule type="cellIs" dxfId="305" priority="330" operator="equal">
      <formula>"m"</formula>
    </cfRule>
    <cfRule type="cellIs" dxfId="304" priority="331" operator="greaterThan">
      <formula>0</formula>
    </cfRule>
  </conditionalFormatting>
  <conditionalFormatting sqref="AG4:AI4">
    <cfRule type="cellIs" dxfId="303" priority="328" operator="equal">
      <formula>"m"</formula>
    </cfRule>
    <cfRule type="cellIs" dxfId="302" priority="329" operator="greaterThan">
      <formula>0</formula>
    </cfRule>
  </conditionalFormatting>
  <conditionalFormatting sqref="P6:R6">
    <cfRule type="cellIs" dxfId="301" priority="308" operator="equal">
      <formula>"m"</formula>
    </cfRule>
    <cfRule type="cellIs" dxfId="300" priority="309" operator="greaterThan">
      <formula>0</formula>
    </cfRule>
  </conditionalFormatting>
  <conditionalFormatting sqref="P8:R8">
    <cfRule type="cellIs" dxfId="299" priority="306" operator="equal">
      <formula>"m"</formula>
    </cfRule>
    <cfRule type="cellIs" dxfId="298" priority="307" operator="greaterThan">
      <formula>0</formula>
    </cfRule>
  </conditionalFormatting>
  <conditionalFormatting sqref="P9:R9">
    <cfRule type="cellIs" dxfId="297" priority="304" operator="equal">
      <formula>"m"</formula>
    </cfRule>
    <cfRule type="cellIs" dxfId="296" priority="305" operator="greaterThan">
      <formula>0</formula>
    </cfRule>
  </conditionalFormatting>
  <conditionalFormatting sqref="AK7:AM7">
    <cfRule type="cellIs" dxfId="295" priority="302" operator="equal">
      <formula>"m"</formula>
    </cfRule>
    <cfRule type="cellIs" dxfId="294" priority="303" operator="greaterThan">
      <formula>0</formula>
    </cfRule>
  </conditionalFormatting>
  <conditionalFormatting sqref="AK6:AM6">
    <cfRule type="cellIs" dxfId="293" priority="300" operator="equal">
      <formula>"m"</formula>
    </cfRule>
    <cfRule type="cellIs" dxfId="292" priority="301" operator="greaterThan">
      <formula>0</formula>
    </cfRule>
  </conditionalFormatting>
  <conditionalFormatting sqref="AK8:AM8">
    <cfRule type="cellIs" dxfId="291" priority="298" operator="equal">
      <formula>"m"</formula>
    </cfRule>
    <cfRule type="cellIs" dxfId="290" priority="299" operator="greaterThan">
      <formula>0</formula>
    </cfRule>
  </conditionalFormatting>
  <conditionalFormatting sqref="AK9:AM9">
    <cfRule type="cellIs" dxfId="289" priority="296" operator="equal">
      <formula>"m"</formula>
    </cfRule>
    <cfRule type="cellIs" dxfId="288" priority="297" operator="greaterThan">
      <formula>0</formula>
    </cfRule>
  </conditionalFormatting>
  <conditionalFormatting sqref="BO7:BQ7">
    <cfRule type="cellIs" dxfId="287" priority="294" operator="equal">
      <formula>"m"</formula>
    </cfRule>
    <cfRule type="cellIs" dxfId="286" priority="295" operator="greaterThan">
      <formula>0</formula>
    </cfRule>
  </conditionalFormatting>
  <conditionalFormatting sqref="BO6:BQ6">
    <cfRule type="cellIs" dxfId="285" priority="292" operator="equal">
      <formula>"m"</formula>
    </cfRule>
    <cfRule type="cellIs" dxfId="284" priority="293" operator="greaterThan">
      <formula>0</formula>
    </cfRule>
  </conditionalFormatting>
  <conditionalFormatting sqref="BO8:BQ8">
    <cfRule type="cellIs" dxfId="283" priority="290" operator="equal">
      <formula>"m"</formula>
    </cfRule>
    <cfRule type="cellIs" dxfId="282" priority="291" operator="greaterThan">
      <formula>0</formula>
    </cfRule>
  </conditionalFormatting>
  <conditionalFormatting sqref="BS9:BU9">
    <cfRule type="cellIs" dxfId="281" priority="288" operator="equal">
      <formula>"m"</formula>
    </cfRule>
    <cfRule type="cellIs" dxfId="280" priority="289" operator="greaterThan">
      <formula>0</formula>
    </cfRule>
  </conditionalFormatting>
  <conditionalFormatting sqref="DI7:DK7">
    <cfRule type="cellIs" dxfId="279" priority="286" operator="equal">
      <formula>"m"</formula>
    </cfRule>
    <cfRule type="cellIs" dxfId="278" priority="287" operator="greaterThan">
      <formula>0</formula>
    </cfRule>
  </conditionalFormatting>
  <conditionalFormatting sqref="DI6:DK6">
    <cfRule type="cellIs" dxfId="277" priority="284" operator="equal">
      <formula>"m"</formula>
    </cfRule>
    <cfRule type="cellIs" dxfId="276" priority="285" operator="greaterThan">
      <formula>0</formula>
    </cfRule>
  </conditionalFormatting>
  <conditionalFormatting sqref="DI8:DK8">
    <cfRule type="cellIs" dxfId="275" priority="282" operator="equal">
      <formula>"m"</formula>
    </cfRule>
    <cfRule type="cellIs" dxfId="274" priority="283" operator="greaterThan">
      <formula>0</formula>
    </cfRule>
  </conditionalFormatting>
  <conditionalFormatting sqref="DI9:DK9">
    <cfRule type="cellIs" dxfId="273" priority="280" operator="equal">
      <formula>"m"</formula>
    </cfRule>
    <cfRule type="cellIs" dxfId="272" priority="281" operator="greaterThan">
      <formula>0</formula>
    </cfRule>
  </conditionalFormatting>
  <conditionalFormatting sqref="EG7:EI7">
    <cfRule type="cellIs" dxfId="271" priority="278" operator="equal">
      <formula>"m"</formula>
    </cfRule>
    <cfRule type="cellIs" dxfId="270" priority="279" operator="greaterThan">
      <formula>0</formula>
    </cfRule>
  </conditionalFormatting>
  <conditionalFormatting sqref="EG6:EI6">
    <cfRule type="cellIs" dxfId="269" priority="276" operator="equal">
      <formula>"m"</formula>
    </cfRule>
    <cfRule type="cellIs" dxfId="268" priority="277" operator="greaterThan">
      <formula>0</formula>
    </cfRule>
  </conditionalFormatting>
  <conditionalFormatting sqref="EG8:EI8">
    <cfRule type="cellIs" dxfId="267" priority="274" operator="equal">
      <formula>"m"</formula>
    </cfRule>
    <cfRule type="cellIs" dxfId="266" priority="275" operator="greaterThan">
      <formula>0</formula>
    </cfRule>
  </conditionalFormatting>
  <conditionalFormatting sqref="EG9:EI9">
    <cfRule type="cellIs" dxfId="265" priority="272" operator="equal">
      <formula>"m"</formula>
    </cfRule>
    <cfRule type="cellIs" dxfId="264" priority="273" operator="greaterThan">
      <formula>0</formula>
    </cfRule>
  </conditionalFormatting>
  <conditionalFormatting sqref="ET7:EV7">
    <cfRule type="cellIs" dxfId="263" priority="270" operator="equal">
      <formula>"m"</formula>
    </cfRule>
    <cfRule type="cellIs" dxfId="262" priority="271" operator="greaterThan">
      <formula>0</formula>
    </cfRule>
  </conditionalFormatting>
  <conditionalFormatting sqref="ET6:EV6">
    <cfRule type="cellIs" dxfId="261" priority="268" operator="equal">
      <formula>"m"</formula>
    </cfRule>
    <cfRule type="cellIs" dxfId="260" priority="269" operator="greaterThan">
      <formula>0</formula>
    </cfRule>
  </conditionalFormatting>
  <conditionalFormatting sqref="ET8:EV8">
    <cfRule type="cellIs" dxfId="259" priority="266" operator="equal">
      <formula>"m"</formula>
    </cfRule>
    <cfRule type="cellIs" dxfId="258" priority="267" operator="greaterThan">
      <formula>0</formula>
    </cfRule>
  </conditionalFormatting>
  <conditionalFormatting sqref="ET9:EV9">
    <cfRule type="cellIs" dxfId="257" priority="264" operator="equal">
      <formula>"m"</formula>
    </cfRule>
    <cfRule type="cellIs" dxfId="256" priority="265" operator="greaterThan">
      <formula>0</formula>
    </cfRule>
  </conditionalFormatting>
  <conditionalFormatting sqref="GA7:GC7">
    <cfRule type="cellIs" dxfId="255" priority="262" operator="equal">
      <formula>"m"</formula>
    </cfRule>
    <cfRule type="cellIs" dxfId="254" priority="263" operator="greaterThan">
      <formula>0</formula>
    </cfRule>
  </conditionalFormatting>
  <conditionalFormatting sqref="GA6:GC6">
    <cfRule type="cellIs" dxfId="253" priority="260" operator="equal">
      <formula>"m"</formula>
    </cfRule>
    <cfRule type="cellIs" dxfId="252" priority="261" operator="greaterThan">
      <formula>0</formula>
    </cfRule>
  </conditionalFormatting>
  <conditionalFormatting sqref="GA8:GC8">
    <cfRule type="cellIs" dxfId="251" priority="258" operator="equal">
      <formula>"m"</formula>
    </cfRule>
    <cfRule type="cellIs" dxfId="250" priority="259" operator="greaterThan">
      <formula>0</formula>
    </cfRule>
  </conditionalFormatting>
  <conditionalFormatting sqref="GF9:GH9">
    <cfRule type="cellIs" dxfId="249" priority="256" operator="equal">
      <formula>"m"</formula>
    </cfRule>
    <cfRule type="cellIs" dxfId="248" priority="257" operator="greaterThan">
      <formula>0</formula>
    </cfRule>
  </conditionalFormatting>
  <conditionalFormatting sqref="HJ7:HL7">
    <cfRule type="cellIs" dxfId="247" priority="254" operator="equal">
      <formula>"m"</formula>
    </cfRule>
    <cfRule type="cellIs" dxfId="246" priority="255" operator="greaterThan">
      <formula>0</formula>
    </cfRule>
  </conditionalFormatting>
  <conditionalFormatting sqref="HJ6:HL6">
    <cfRule type="cellIs" dxfId="245" priority="252" operator="equal">
      <formula>"m"</formula>
    </cfRule>
    <cfRule type="cellIs" dxfId="244" priority="253" operator="greaterThan">
      <formula>0</formula>
    </cfRule>
  </conditionalFormatting>
  <conditionalFormatting sqref="HJ8:HL8">
    <cfRule type="cellIs" dxfId="243" priority="250" operator="equal">
      <formula>"m"</formula>
    </cfRule>
    <cfRule type="cellIs" dxfId="242" priority="251" operator="greaterThan">
      <formula>0</formula>
    </cfRule>
  </conditionalFormatting>
  <conditionalFormatting sqref="HJ9:HL9">
    <cfRule type="cellIs" dxfId="241" priority="248" operator="equal">
      <formula>"m"</formula>
    </cfRule>
    <cfRule type="cellIs" dxfId="240" priority="249" operator="greaterThan">
      <formula>0</formula>
    </cfRule>
  </conditionalFormatting>
  <conditionalFormatting sqref="AU7:AY7">
    <cfRule type="cellIs" dxfId="239" priority="246" operator="equal">
      <formula>"m"</formula>
    </cfRule>
    <cfRule type="cellIs" dxfId="238" priority="247" operator="greaterThan">
      <formula>0</formula>
    </cfRule>
  </conditionalFormatting>
  <conditionalFormatting sqref="AU11:AY11">
    <cfRule type="cellIs" dxfId="237" priority="244" operator="equal">
      <formula>"m"</formula>
    </cfRule>
    <cfRule type="cellIs" dxfId="236" priority="245" operator="greaterThan">
      <formula>0</formula>
    </cfRule>
  </conditionalFormatting>
  <conditionalFormatting sqref="AU12:AY12">
    <cfRule type="cellIs" dxfId="235" priority="242" operator="equal">
      <formula>"m"</formula>
    </cfRule>
    <cfRule type="cellIs" dxfId="234" priority="243" operator="greaterThan">
      <formula>0</formula>
    </cfRule>
  </conditionalFormatting>
  <conditionalFormatting sqref="CX12:DB12">
    <cfRule type="cellIs" dxfId="233" priority="240" operator="equal">
      <formula>"m"</formula>
    </cfRule>
    <cfRule type="cellIs" dxfId="232" priority="241" operator="greaterThan">
      <formula>0</formula>
    </cfRule>
  </conditionalFormatting>
  <conditionalFormatting sqref="DY7:EC7">
    <cfRule type="cellIs" dxfId="231" priority="238" operator="equal">
      <formula>"m"</formula>
    </cfRule>
    <cfRule type="cellIs" dxfId="230" priority="239" operator="greaterThan">
      <formula>0</formula>
    </cfRule>
  </conditionalFormatting>
  <conditionalFormatting sqref="HZ7:ID7">
    <cfRule type="cellIs" dxfId="229" priority="236" operator="equal">
      <formula>"m"</formula>
    </cfRule>
    <cfRule type="cellIs" dxfId="228" priority="237" operator="greaterThan">
      <formula>0</formula>
    </cfRule>
  </conditionalFormatting>
  <conditionalFormatting sqref="HZ12:ID12">
    <cfRule type="cellIs" dxfId="227" priority="234" operator="equal">
      <formula>"m"</formula>
    </cfRule>
    <cfRule type="cellIs" dxfId="226" priority="235" operator="greaterThan">
      <formula>0</formula>
    </cfRule>
  </conditionalFormatting>
  <conditionalFormatting sqref="IG7:IK7">
    <cfRule type="cellIs" dxfId="225" priority="232" operator="equal">
      <formula>"m"</formula>
    </cfRule>
    <cfRule type="cellIs" dxfId="224" priority="233" operator="greaterThan">
      <formula>0</formula>
    </cfRule>
  </conditionalFormatting>
  <conditionalFormatting sqref="IG12:IK12">
    <cfRule type="cellIs" dxfId="223" priority="230" operator="equal">
      <formula>"m"</formula>
    </cfRule>
    <cfRule type="cellIs" dxfId="222" priority="231" operator="greaterThan">
      <formula>0</formula>
    </cfRule>
  </conditionalFormatting>
  <conditionalFormatting sqref="IN8:IR8">
    <cfRule type="cellIs" dxfId="221" priority="228" operator="equal">
      <formula>"m"</formula>
    </cfRule>
    <cfRule type="cellIs" dxfId="220" priority="229" operator="greaterThan">
      <formula>0</formula>
    </cfRule>
  </conditionalFormatting>
  <conditionalFormatting sqref="IN11:IR11">
    <cfRule type="cellIs" dxfId="219" priority="226" operator="equal">
      <formula>"m"</formula>
    </cfRule>
    <cfRule type="cellIs" dxfId="218" priority="227" operator="greaterThan">
      <formula>0</formula>
    </cfRule>
  </conditionalFormatting>
  <conditionalFormatting sqref="JI4:JM4">
    <cfRule type="cellIs" dxfId="217" priority="224" operator="equal">
      <formula>"m"</formula>
    </cfRule>
    <cfRule type="cellIs" dxfId="216" priority="225" operator="greaterThan">
      <formula>0</formula>
    </cfRule>
  </conditionalFormatting>
  <conditionalFormatting sqref="JI5:JM5">
    <cfRule type="cellIs" dxfId="215" priority="222" operator="equal">
      <formula>"m"</formula>
    </cfRule>
    <cfRule type="cellIs" dxfId="214" priority="223" operator="greaterThan">
      <formula>0</formula>
    </cfRule>
  </conditionalFormatting>
  <conditionalFormatting sqref="JI6:JM6">
    <cfRule type="cellIs" dxfId="213" priority="220" operator="equal">
      <formula>"m"</formula>
    </cfRule>
    <cfRule type="cellIs" dxfId="212" priority="221" operator="greaterThan">
      <formula>0</formula>
    </cfRule>
  </conditionalFormatting>
  <conditionalFormatting sqref="JI8:JM8">
    <cfRule type="cellIs" dxfId="211" priority="218" operator="equal">
      <formula>"m"</formula>
    </cfRule>
    <cfRule type="cellIs" dxfId="210" priority="219" operator="greaterThan">
      <formula>0</formula>
    </cfRule>
  </conditionalFormatting>
  <conditionalFormatting sqref="JI11:JM11">
    <cfRule type="cellIs" dxfId="209" priority="216" operator="equal">
      <formula>"m"</formula>
    </cfRule>
    <cfRule type="cellIs" dxfId="208" priority="217" operator="greaterThan">
      <formula>0</formula>
    </cfRule>
  </conditionalFormatting>
  <conditionalFormatting sqref="CX9:DB9">
    <cfRule type="cellIs" dxfId="207" priority="214" operator="equal">
      <formula>"m"</formula>
    </cfRule>
    <cfRule type="cellIs" dxfId="206" priority="215" operator="greaterThan">
      <formula>0</formula>
    </cfRule>
  </conditionalFormatting>
  <conditionalFormatting sqref="FI9:FL9">
    <cfRule type="cellIs" dxfId="205" priority="212" operator="equal">
      <formula>"m"</formula>
    </cfRule>
    <cfRule type="cellIs" dxfId="204" priority="213" operator="greaterThan">
      <formula>0</formula>
    </cfRule>
  </conditionalFormatting>
  <conditionalFormatting sqref="IG9:IK9">
    <cfRule type="cellIs" dxfId="203" priority="210" operator="equal">
      <formula>"m"</formula>
    </cfRule>
    <cfRule type="cellIs" dxfId="202" priority="211" operator="greaterThan">
      <formula>0</formula>
    </cfRule>
  </conditionalFormatting>
  <conditionalFormatting sqref="JJ21:KE21 IO21:JH21 IA21:IF21 IH21:IM21 G24:EK24 G22:EF23 EK22:EK23 EK21:ES21 EP23:EW23 EX21 EP22:ET22 EP24:ES24 EX24:FV24 FB21:FV21 FB22:FW22 GA24:GF24 GJ24:HE24 FB23:FV23 GA21 GE21 GE22:GT22 GJ21:GU21 GE23 GJ23:GT23 GY21:HI21 GY23:HE23 HN21 GY22:HF22 HJ24:KE24 HJ23 HR21:HY21 HR22:KE23 G21:AK21 AM21:EF21">
    <cfRule type="cellIs" dxfId="201" priority="208" operator="equal">
      <formula>"m"</formula>
    </cfRule>
    <cfRule type="cellIs" dxfId="200" priority="209" operator="greaterThan">
      <formula>0</formula>
    </cfRule>
  </conditionalFormatting>
  <conditionalFormatting sqref="J21">
    <cfRule type="expression" dxfId="199" priority="203">
      <formula>$J$2=""</formula>
    </cfRule>
  </conditionalFormatting>
  <conditionalFormatting sqref="JJ21:KE21 IO21:JH21 IA21:IF21 IH21:IM21 G24:EK24 G22:EF23 EK22:EK23 EK21:ES21 EP23:EW23 EX21 EP22:ET22 EP24:ES24 EX24:FV24 FB21:FV21 FB22:FW22 GA24:GF24 GJ24:HE24 FB23:FV23 GA21 GE21 GE22:GT22 GJ21:GU21 GE23 GJ23:GT23 GY21:HI21 GY23:HE23 HN21 GY22:HF22 HJ24:KE24 HJ23 HR21:HY21 HR22:KE23 G21:AK21 AM21:EF21">
    <cfRule type="expression" dxfId="198" priority="202">
      <formula>G$2=""</formula>
    </cfRule>
  </conditionalFormatting>
  <conditionalFormatting sqref="G35:P35 G27:P32 R35:W35 AA35:AF35 AH35 G25:JT25 GA35:HF35 HI35:HJ35 HM35:HN35 G26:AK26 AJ35:AT35 JN34:JT34 HQ35:HZ35 G33:AT34 IL34:JH34 IE35:IN35 IS35:JT35 R28:AT32 AM26:CH26 BB34:BS34 GA34:IF34 BK33:BN35 BS32:EI34 BB35:CG35 R27:JT27 DL35:DN35 DP35:FV35 CJ34:EX34 EZ34:FW34 BB33:GV33 GX33:JT33 CI35:CQ35 CS35:DJ35 CJ26:JT26 BB28:JT29 BB31:JT32 BB30:FW30 FY30:GU30 GW30:HF30 HH30:JT30">
    <cfRule type="cellIs" dxfId="197" priority="201" operator="greaterThan">
      <formula>0</formula>
    </cfRule>
  </conditionalFormatting>
  <conditionalFormatting sqref="H38">
    <cfRule type="cellIs" dxfId="196" priority="199" operator="equal">
      <formula>"m"</formula>
    </cfRule>
    <cfRule type="cellIs" dxfId="195" priority="200" operator="greaterThan">
      <formula>0</formula>
    </cfRule>
  </conditionalFormatting>
  <conditionalFormatting sqref="H38">
    <cfRule type="expression" dxfId="194" priority="198">
      <formula>H$2=""</formula>
    </cfRule>
  </conditionalFormatting>
  <conditionalFormatting sqref="A35:P35 A27:P30 R35:W35 AA35:AF35 AH35 GA35:HF35 HI35:HJ35 HM35:HN35 A26:AK26 AJ35:AT35 JV26:XFD29 A31:A32 D31:P32 JN34:XFD34 HQ35:HZ35 A33:AT34 IL34:JH34 IE35:IN35 IS35:XFD35 R28:AT32 JJ21:XFD21 IO21:JH21 IA21:IF21 IH21:IM21 A25:XFD25 A22:EF23 EK22:EK23 EK21:ES21 A24:EK24 EP23:EW23 EX21 EP22:ET22 EP24:ES24 EX24:FV24 FB21:FV21 FB22:FW22 GA24:GF24 GJ24:HE24 FB23:FV23 GA21 GE21 GE22:GT22 GJ21:GU21 GE23 GJ23:GT23 GY21:HI21 GY23:HE23 HN21 GY22:HF22 HJ24:XFD24 HJ23 HR21:HY21 HR22:XFD23 A21:AK21 AM21:EF21 AM26:CH26 BB34:BS34 GA34:IF34 BK33:BN35 JV31:XFD32 JW30:XFD30 BS32:EI34 BB35:CG35 R27:JT27 DL35:DN35 DP35:FV35 CJ34:EX34 EZ34:FW34 BB33:GV33 GX33:XFD33 CI35:CQ35 CS35:DJ35 CJ26:JT26 BB28:JT29 BB31:JT32 BB30:FW30 FY30:GU30 GW30:HF30 HH30:JT30">
    <cfRule type="cellIs" dxfId="193" priority="196" operator="equal">
      <formula>"o"</formula>
    </cfRule>
    <cfRule type="cellIs" dxfId="192" priority="197" operator="equal">
      <formula>"x"</formula>
    </cfRule>
  </conditionalFormatting>
  <conditionalFormatting sqref="BS4:BU4">
    <cfRule type="cellIs" dxfId="191" priority="191" operator="equal">
      <formula>"m"</formula>
    </cfRule>
    <cfRule type="cellIs" dxfId="190" priority="192" operator="greaterThan">
      <formula>0</formula>
    </cfRule>
  </conditionalFormatting>
  <conditionalFormatting sqref="CG4:CI4">
    <cfRule type="cellIs" dxfId="189" priority="189" operator="equal">
      <formula>"m"</formula>
    </cfRule>
    <cfRule type="cellIs" dxfId="188" priority="190" operator="greaterThan">
      <formula>0</formula>
    </cfRule>
  </conditionalFormatting>
  <conditionalFormatting sqref="DE4:DG4">
    <cfRule type="cellIs" dxfId="187" priority="187" operator="equal">
      <formula>"m"</formula>
    </cfRule>
    <cfRule type="cellIs" dxfId="186" priority="188" operator="greaterThan">
      <formula>0</formula>
    </cfRule>
  </conditionalFormatting>
  <conditionalFormatting sqref="DM4:DO4">
    <cfRule type="cellIs" dxfId="185" priority="185" operator="equal">
      <formula>"m"</formula>
    </cfRule>
    <cfRule type="cellIs" dxfId="184" priority="186" operator="greaterThan">
      <formula>0</formula>
    </cfRule>
  </conditionalFormatting>
  <conditionalFormatting sqref="EL4:EN4">
    <cfRule type="cellIs" dxfId="183" priority="183" operator="equal">
      <formula>"m"</formula>
    </cfRule>
    <cfRule type="cellIs" dxfId="182" priority="184" operator="greaterThan">
      <formula>0</formula>
    </cfRule>
  </conditionalFormatting>
  <conditionalFormatting sqref="EX4:EZ4">
    <cfRule type="cellIs" dxfId="181" priority="181" operator="equal">
      <formula>"m"</formula>
    </cfRule>
    <cfRule type="cellIs" dxfId="180" priority="182" operator="greaterThan">
      <formula>0</formula>
    </cfRule>
  </conditionalFormatting>
  <conditionalFormatting sqref="FW4:FY4">
    <cfRule type="cellIs" dxfId="179" priority="179" operator="equal">
      <formula>"m"</formula>
    </cfRule>
    <cfRule type="cellIs" dxfId="178" priority="180" operator="greaterThan">
      <formula>0</formula>
    </cfRule>
  </conditionalFormatting>
  <conditionalFormatting sqref="GF4:GH4">
    <cfRule type="cellIs" dxfId="177" priority="177" operator="equal">
      <formula>"m"</formula>
    </cfRule>
    <cfRule type="cellIs" dxfId="176" priority="178" operator="greaterThan">
      <formula>0</formula>
    </cfRule>
  </conditionalFormatting>
  <conditionalFormatting sqref="GU4:GW4">
    <cfRule type="cellIs" dxfId="175" priority="175" operator="equal">
      <formula>"m"</formula>
    </cfRule>
    <cfRule type="cellIs" dxfId="174" priority="176" operator="greaterThan">
      <formula>0</formula>
    </cfRule>
  </conditionalFormatting>
  <conditionalFormatting sqref="HF4:HH4">
    <cfRule type="cellIs" dxfId="173" priority="173" operator="equal">
      <formula>"m"</formula>
    </cfRule>
    <cfRule type="cellIs" dxfId="172" priority="174" operator="greaterThan">
      <formula>0</formula>
    </cfRule>
  </conditionalFormatting>
  <conditionalFormatting sqref="B31:C32">
    <cfRule type="cellIs" dxfId="171" priority="171" operator="equal">
      <formula>"o"</formula>
    </cfRule>
    <cfRule type="cellIs" dxfId="170" priority="172" operator="equal">
      <formula>"x"</formula>
    </cfRule>
  </conditionalFormatting>
  <conditionalFormatting sqref="AU28:BA35">
    <cfRule type="cellIs" dxfId="169" priority="170" operator="greaterThan">
      <formula>0</formula>
    </cfRule>
  </conditionalFormatting>
  <conditionalFormatting sqref="AU28:BA35">
    <cfRule type="cellIs" dxfId="168" priority="168" operator="equal">
      <formula>"o"</formula>
    </cfRule>
    <cfRule type="cellIs" dxfId="167" priority="169" operator="equal">
      <formula>"x"</formula>
    </cfRule>
  </conditionalFormatting>
  <conditionalFormatting sqref="EG21:EJ23">
    <cfRule type="cellIs" dxfId="166" priority="166" operator="equal">
      <formula>"m"</formula>
    </cfRule>
    <cfRule type="cellIs" dxfId="165" priority="167" operator="greaterThan">
      <formula>0</formula>
    </cfRule>
  </conditionalFormatting>
  <conditionalFormatting sqref="EG21:EJ23">
    <cfRule type="expression" dxfId="164" priority="165">
      <formula>EG$2=""</formula>
    </cfRule>
  </conditionalFormatting>
  <conditionalFormatting sqref="EG21:EJ23">
    <cfRule type="cellIs" dxfId="163" priority="163" operator="equal">
      <formula>"o"</formula>
    </cfRule>
    <cfRule type="cellIs" dxfId="162" priority="164" operator="equal">
      <formula>"x"</formula>
    </cfRule>
  </conditionalFormatting>
  <conditionalFormatting sqref="EL22:EO24">
    <cfRule type="cellIs" dxfId="161" priority="161" operator="equal">
      <formula>"m"</formula>
    </cfRule>
    <cfRule type="cellIs" dxfId="160" priority="162" operator="greaterThan">
      <formula>0</formula>
    </cfRule>
  </conditionalFormatting>
  <conditionalFormatting sqref="EL22:EO24">
    <cfRule type="expression" dxfId="159" priority="160">
      <formula>EL$2=""</formula>
    </cfRule>
  </conditionalFormatting>
  <conditionalFormatting sqref="EL22:EO24">
    <cfRule type="cellIs" dxfId="158" priority="158" operator="equal">
      <formula>"o"</formula>
    </cfRule>
    <cfRule type="cellIs" dxfId="157" priority="159" operator="equal">
      <formula>"x"</formula>
    </cfRule>
  </conditionalFormatting>
  <conditionalFormatting sqref="ET21:EW21">
    <cfRule type="cellIs" dxfId="156" priority="156" operator="equal">
      <formula>"m"</formula>
    </cfRule>
    <cfRule type="cellIs" dxfId="155" priority="157" operator="greaterThan">
      <formula>0</formula>
    </cfRule>
  </conditionalFormatting>
  <conditionalFormatting sqref="ET21:EW21">
    <cfRule type="expression" dxfId="154" priority="155">
      <formula>ET$2=""</formula>
    </cfRule>
  </conditionalFormatting>
  <conditionalFormatting sqref="ET21:EW21">
    <cfRule type="cellIs" dxfId="153" priority="153" operator="equal">
      <formula>"o"</formula>
    </cfRule>
    <cfRule type="cellIs" dxfId="152" priority="154" operator="equal">
      <formula>"x"</formula>
    </cfRule>
  </conditionalFormatting>
  <conditionalFormatting sqref="EU22:EW22">
    <cfRule type="cellIs" dxfId="151" priority="151" operator="equal">
      <formula>"m"</formula>
    </cfRule>
    <cfRule type="cellIs" dxfId="150" priority="152" operator="greaterThan">
      <formula>0</formula>
    </cfRule>
  </conditionalFormatting>
  <conditionalFormatting sqref="EU22:EW22">
    <cfRule type="expression" dxfId="149" priority="150">
      <formula>EU$2=""</formula>
    </cfRule>
  </conditionalFormatting>
  <conditionalFormatting sqref="EU22:EW22">
    <cfRule type="cellIs" dxfId="148" priority="148" operator="equal">
      <formula>"o"</formula>
    </cfRule>
    <cfRule type="cellIs" dxfId="147" priority="149" operator="equal">
      <formula>"x"</formula>
    </cfRule>
  </conditionalFormatting>
  <conditionalFormatting sqref="ET24:EW24">
    <cfRule type="cellIs" dxfId="146" priority="146" operator="equal">
      <formula>"m"</formula>
    </cfRule>
    <cfRule type="cellIs" dxfId="145" priority="147" operator="greaterThan">
      <formula>0</formula>
    </cfRule>
  </conditionalFormatting>
  <conditionalFormatting sqref="ET24:EW24">
    <cfRule type="expression" dxfId="144" priority="145">
      <formula>ET$2=""</formula>
    </cfRule>
  </conditionalFormatting>
  <conditionalFormatting sqref="ET24:EW24">
    <cfRule type="cellIs" dxfId="143" priority="143" operator="equal">
      <formula>"o"</formula>
    </cfRule>
    <cfRule type="cellIs" dxfId="142" priority="144" operator="equal">
      <formula>"x"</formula>
    </cfRule>
  </conditionalFormatting>
  <conditionalFormatting sqref="EY21:FA21">
    <cfRule type="cellIs" dxfId="141" priority="141" operator="equal">
      <formula>"m"</formula>
    </cfRule>
    <cfRule type="cellIs" dxfId="140" priority="142" operator="greaterThan">
      <formula>0</formula>
    </cfRule>
  </conditionalFormatting>
  <conditionalFormatting sqref="EY21:FA21">
    <cfRule type="expression" dxfId="139" priority="140">
      <formula>EY$2=""</formula>
    </cfRule>
  </conditionalFormatting>
  <conditionalFormatting sqref="EY21:FA21">
    <cfRule type="cellIs" dxfId="138" priority="138" operator="equal">
      <formula>"o"</formula>
    </cfRule>
    <cfRule type="cellIs" dxfId="137" priority="139" operator="equal">
      <formula>"x"</formula>
    </cfRule>
  </conditionalFormatting>
  <conditionalFormatting sqref="EX23:FA23">
    <cfRule type="cellIs" dxfId="136" priority="136" operator="equal">
      <formula>"m"</formula>
    </cfRule>
    <cfRule type="cellIs" dxfId="135" priority="137" operator="greaterThan">
      <formula>0</formula>
    </cfRule>
  </conditionalFormatting>
  <conditionalFormatting sqref="EX23:FA23">
    <cfRule type="expression" dxfId="134" priority="135">
      <formula>EX$2=""</formula>
    </cfRule>
  </conditionalFormatting>
  <conditionalFormatting sqref="EX23:FA23">
    <cfRule type="cellIs" dxfId="133" priority="133" operator="equal">
      <formula>"o"</formula>
    </cfRule>
    <cfRule type="cellIs" dxfId="132" priority="134" operator="equal">
      <formula>"x"</formula>
    </cfRule>
  </conditionalFormatting>
  <conditionalFormatting sqref="EX22:FA22">
    <cfRule type="cellIs" dxfId="131" priority="131" operator="equal">
      <formula>"m"</formula>
    </cfRule>
    <cfRule type="cellIs" dxfId="130" priority="132" operator="greaterThan">
      <formula>0</formula>
    </cfRule>
  </conditionalFormatting>
  <conditionalFormatting sqref="EX22:FA22">
    <cfRule type="expression" dxfId="129" priority="130">
      <formula>EX$2=""</formula>
    </cfRule>
  </conditionalFormatting>
  <conditionalFormatting sqref="EX22:FA22">
    <cfRule type="cellIs" dxfId="128" priority="128" operator="equal">
      <formula>"o"</formula>
    </cfRule>
    <cfRule type="cellIs" dxfId="127" priority="129" operator="equal">
      <formula>"x"</formula>
    </cfRule>
  </conditionalFormatting>
  <conditionalFormatting sqref="FW24:FZ24">
    <cfRule type="cellIs" dxfId="126" priority="126" operator="equal">
      <formula>"m"</formula>
    </cfRule>
    <cfRule type="cellIs" dxfId="125" priority="127" operator="greaterThan">
      <formula>0</formula>
    </cfRule>
  </conditionalFormatting>
  <conditionalFormatting sqref="FW24:FZ24">
    <cfRule type="expression" dxfId="124" priority="125">
      <formula>FW$2=""</formula>
    </cfRule>
  </conditionalFormatting>
  <conditionalFormatting sqref="FW24:FZ24">
    <cfRule type="cellIs" dxfId="123" priority="123" operator="equal">
      <formula>"o"</formula>
    </cfRule>
    <cfRule type="cellIs" dxfId="122" priority="124" operator="equal">
      <formula>"x"</formula>
    </cfRule>
  </conditionalFormatting>
  <conditionalFormatting sqref="GG24:GI24">
    <cfRule type="cellIs" dxfId="121" priority="121" operator="equal">
      <formula>"m"</formula>
    </cfRule>
    <cfRule type="cellIs" dxfId="120" priority="122" operator="greaterThan">
      <formula>0</formula>
    </cfRule>
  </conditionalFormatting>
  <conditionalFormatting sqref="GG24:GI24">
    <cfRule type="expression" dxfId="119" priority="120">
      <formula>GG$2=""</formula>
    </cfRule>
  </conditionalFormatting>
  <conditionalFormatting sqref="GG24:GI24">
    <cfRule type="cellIs" dxfId="118" priority="118" operator="equal">
      <formula>"o"</formula>
    </cfRule>
    <cfRule type="cellIs" dxfId="117" priority="119" operator="equal">
      <formula>"x"</formula>
    </cfRule>
  </conditionalFormatting>
  <conditionalFormatting sqref="HF24:HI24">
    <cfRule type="cellIs" dxfId="116" priority="116" operator="equal">
      <formula>"m"</formula>
    </cfRule>
    <cfRule type="cellIs" dxfId="115" priority="117" operator="greaterThan">
      <formula>0</formula>
    </cfRule>
  </conditionalFormatting>
  <conditionalFormatting sqref="HF24:HI24">
    <cfRule type="expression" dxfId="114" priority="115">
      <formula>HF$2=""</formula>
    </cfRule>
  </conditionalFormatting>
  <conditionalFormatting sqref="HF24:HI24">
    <cfRule type="cellIs" dxfId="113" priority="113" operator="equal">
      <formula>"o"</formula>
    </cfRule>
    <cfRule type="cellIs" dxfId="112" priority="114" operator="equal">
      <formula>"x"</formula>
    </cfRule>
  </conditionalFormatting>
  <conditionalFormatting sqref="FW23:FZ23">
    <cfRule type="cellIs" dxfId="111" priority="111" operator="equal">
      <formula>"m"</formula>
    </cfRule>
    <cfRule type="cellIs" dxfId="110" priority="112" operator="greaterThan">
      <formula>0</formula>
    </cfRule>
  </conditionalFormatting>
  <conditionalFormatting sqref="FW23:FZ23">
    <cfRule type="expression" dxfId="109" priority="110">
      <formula>FW$2=""</formula>
    </cfRule>
  </conditionalFormatting>
  <conditionalFormatting sqref="FW23:FZ23">
    <cfRule type="cellIs" dxfId="108" priority="108" operator="equal">
      <formula>"o"</formula>
    </cfRule>
    <cfRule type="cellIs" dxfId="107" priority="109" operator="equal">
      <formula>"x"</formula>
    </cfRule>
  </conditionalFormatting>
  <conditionalFormatting sqref="FW21:FZ21">
    <cfRule type="cellIs" dxfId="106" priority="106" operator="equal">
      <formula>"m"</formula>
    </cfRule>
    <cfRule type="cellIs" dxfId="105" priority="107" operator="greaterThan">
      <formula>0</formula>
    </cfRule>
  </conditionalFormatting>
  <conditionalFormatting sqref="FW21:FZ21">
    <cfRule type="expression" dxfId="104" priority="105">
      <formula>FW$2=""</formula>
    </cfRule>
  </conditionalFormatting>
  <conditionalFormatting sqref="FW21:FZ21">
    <cfRule type="cellIs" dxfId="103" priority="103" operator="equal">
      <formula>"o"</formula>
    </cfRule>
    <cfRule type="cellIs" dxfId="102" priority="104" operator="equal">
      <formula>"x"</formula>
    </cfRule>
  </conditionalFormatting>
  <conditionalFormatting sqref="FX22:FZ22">
    <cfRule type="cellIs" dxfId="101" priority="101" operator="equal">
      <formula>"m"</formula>
    </cfRule>
    <cfRule type="cellIs" dxfId="100" priority="102" operator="greaterThan">
      <formula>0</formula>
    </cfRule>
  </conditionalFormatting>
  <conditionalFormatting sqref="FX22:FZ22">
    <cfRule type="expression" dxfId="99" priority="100">
      <formula>FX$2=""</formula>
    </cfRule>
  </conditionalFormatting>
  <conditionalFormatting sqref="FX22:FZ22">
    <cfRule type="cellIs" dxfId="98" priority="98" operator="equal">
      <formula>"o"</formula>
    </cfRule>
    <cfRule type="cellIs" dxfId="97" priority="99" operator="equal">
      <formula>"x"</formula>
    </cfRule>
  </conditionalFormatting>
  <conditionalFormatting sqref="GB21:GD21">
    <cfRule type="cellIs" dxfId="96" priority="96" operator="equal">
      <formula>"m"</formula>
    </cfRule>
    <cfRule type="cellIs" dxfId="95" priority="97" operator="greaterThan">
      <formula>0</formula>
    </cfRule>
  </conditionalFormatting>
  <conditionalFormatting sqref="GB21:GD21">
    <cfRule type="expression" dxfId="94" priority="95">
      <formula>GB$2=""</formula>
    </cfRule>
  </conditionalFormatting>
  <conditionalFormatting sqref="GB21:GD21">
    <cfRule type="cellIs" dxfId="93" priority="93" operator="equal">
      <formula>"o"</formula>
    </cfRule>
    <cfRule type="cellIs" dxfId="92" priority="94" operator="equal">
      <formula>"x"</formula>
    </cfRule>
  </conditionalFormatting>
  <conditionalFormatting sqref="GA22:GD22">
    <cfRule type="cellIs" dxfId="91" priority="91" operator="equal">
      <formula>"m"</formula>
    </cfRule>
    <cfRule type="cellIs" dxfId="90" priority="92" operator="greaterThan">
      <formula>0</formula>
    </cfRule>
  </conditionalFormatting>
  <conditionalFormatting sqref="GA22:GD22">
    <cfRule type="expression" dxfId="89" priority="90">
      <formula>GA$2=""</formula>
    </cfRule>
  </conditionalFormatting>
  <conditionalFormatting sqref="GA22:GD22">
    <cfRule type="cellIs" dxfId="88" priority="88" operator="equal">
      <formula>"o"</formula>
    </cfRule>
    <cfRule type="cellIs" dxfId="87" priority="89" operator="equal">
      <formula>"x"</formula>
    </cfRule>
  </conditionalFormatting>
  <conditionalFormatting sqref="GA23:GD23">
    <cfRule type="cellIs" dxfId="86" priority="86" operator="equal">
      <formula>"m"</formula>
    </cfRule>
    <cfRule type="cellIs" dxfId="85" priority="87" operator="greaterThan">
      <formula>0</formula>
    </cfRule>
  </conditionalFormatting>
  <conditionalFormatting sqref="GA23:GD23">
    <cfRule type="expression" dxfId="84" priority="85">
      <formula>GA$2=""</formula>
    </cfRule>
  </conditionalFormatting>
  <conditionalFormatting sqref="GA23:GD23">
    <cfRule type="cellIs" dxfId="83" priority="83" operator="equal">
      <formula>"o"</formula>
    </cfRule>
    <cfRule type="cellIs" dxfId="82" priority="84" operator="equal">
      <formula>"x"</formula>
    </cfRule>
  </conditionalFormatting>
  <conditionalFormatting sqref="GF21:GI21">
    <cfRule type="cellIs" dxfId="81" priority="81" operator="equal">
      <formula>"m"</formula>
    </cfRule>
    <cfRule type="cellIs" dxfId="80" priority="82" operator="greaterThan">
      <formula>0</formula>
    </cfRule>
  </conditionalFormatting>
  <conditionalFormatting sqref="GF21:GI21">
    <cfRule type="expression" dxfId="79" priority="80">
      <formula>GF$2=""</formula>
    </cfRule>
  </conditionalFormatting>
  <conditionalFormatting sqref="GF21:GI21">
    <cfRule type="cellIs" dxfId="78" priority="78" operator="equal">
      <formula>"o"</formula>
    </cfRule>
    <cfRule type="cellIs" dxfId="77" priority="79" operator="equal">
      <formula>"x"</formula>
    </cfRule>
  </conditionalFormatting>
  <conditionalFormatting sqref="GF23:GI23">
    <cfRule type="cellIs" dxfId="76" priority="76" operator="equal">
      <formula>"m"</formula>
    </cfRule>
    <cfRule type="cellIs" dxfId="75" priority="77" operator="greaterThan">
      <formula>0</formula>
    </cfRule>
  </conditionalFormatting>
  <conditionalFormatting sqref="GF23:GI23">
    <cfRule type="expression" dxfId="74" priority="75">
      <formula>GF$2=""</formula>
    </cfRule>
  </conditionalFormatting>
  <conditionalFormatting sqref="GF23:GI23">
    <cfRule type="cellIs" dxfId="73" priority="73" operator="equal">
      <formula>"o"</formula>
    </cfRule>
    <cfRule type="cellIs" dxfId="72" priority="74" operator="equal">
      <formula>"x"</formula>
    </cfRule>
  </conditionalFormatting>
  <conditionalFormatting sqref="GV21:GX21">
    <cfRule type="cellIs" dxfId="71" priority="71" operator="equal">
      <formula>"m"</formula>
    </cfRule>
    <cfRule type="cellIs" dxfId="70" priority="72" operator="greaterThan">
      <formula>0</formula>
    </cfRule>
  </conditionalFormatting>
  <conditionalFormatting sqref="GV21:GX21">
    <cfRule type="expression" dxfId="69" priority="70">
      <formula>GV$2=""</formula>
    </cfRule>
  </conditionalFormatting>
  <conditionalFormatting sqref="GV21:GX21">
    <cfRule type="cellIs" dxfId="68" priority="68" operator="equal">
      <formula>"o"</formula>
    </cfRule>
    <cfRule type="cellIs" dxfId="67" priority="69" operator="equal">
      <formula>"x"</formula>
    </cfRule>
  </conditionalFormatting>
  <conditionalFormatting sqref="GU22:GX22">
    <cfRule type="cellIs" dxfId="66" priority="66" operator="equal">
      <formula>"m"</formula>
    </cfRule>
    <cfRule type="cellIs" dxfId="65" priority="67" operator="greaterThan">
      <formula>0</formula>
    </cfRule>
  </conditionalFormatting>
  <conditionalFormatting sqref="GU22:GX22">
    <cfRule type="expression" dxfId="64" priority="65">
      <formula>GU$2=""</formula>
    </cfRule>
  </conditionalFormatting>
  <conditionalFormatting sqref="GU22:GX22">
    <cfRule type="cellIs" dxfId="63" priority="63" operator="equal">
      <formula>"o"</formula>
    </cfRule>
    <cfRule type="cellIs" dxfId="62" priority="64" operator="equal">
      <formula>"x"</formula>
    </cfRule>
  </conditionalFormatting>
  <conditionalFormatting sqref="GU23:GX23">
    <cfRule type="cellIs" dxfId="61" priority="61" operator="equal">
      <formula>"m"</formula>
    </cfRule>
    <cfRule type="cellIs" dxfId="60" priority="62" operator="greaterThan">
      <formula>0</formula>
    </cfRule>
  </conditionalFormatting>
  <conditionalFormatting sqref="GU23:GX23">
    <cfRule type="expression" dxfId="59" priority="60">
      <formula>GU$2=""</formula>
    </cfRule>
  </conditionalFormatting>
  <conditionalFormatting sqref="GU23:GX23">
    <cfRule type="cellIs" dxfId="58" priority="58" operator="equal">
      <formula>"o"</formula>
    </cfRule>
    <cfRule type="cellIs" dxfId="57" priority="59" operator="equal">
      <formula>"x"</formula>
    </cfRule>
  </conditionalFormatting>
  <conditionalFormatting sqref="HJ21:HM21">
    <cfRule type="cellIs" dxfId="56" priority="56" operator="equal">
      <formula>"m"</formula>
    </cfRule>
    <cfRule type="cellIs" dxfId="55" priority="57" operator="greaterThan">
      <formula>0</formula>
    </cfRule>
  </conditionalFormatting>
  <conditionalFormatting sqref="HJ21:HM21">
    <cfRule type="expression" dxfId="54" priority="55">
      <formula>HJ$2=""</formula>
    </cfRule>
  </conditionalFormatting>
  <conditionalFormatting sqref="HJ21:HM21">
    <cfRule type="cellIs" dxfId="53" priority="53" operator="equal">
      <formula>"o"</formula>
    </cfRule>
    <cfRule type="cellIs" dxfId="52" priority="54" operator="equal">
      <formula>"x"</formula>
    </cfRule>
  </conditionalFormatting>
  <conditionalFormatting sqref="HG22:HI22">
    <cfRule type="cellIs" dxfId="51" priority="51" operator="equal">
      <formula>"m"</formula>
    </cfRule>
    <cfRule type="cellIs" dxfId="50" priority="52" operator="greaterThan">
      <formula>0</formula>
    </cfRule>
  </conditionalFormatting>
  <conditionalFormatting sqref="HG22:HI22">
    <cfRule type="expression" dxfId="49" priority="50">
      <formula>HG$2=""</formula>
    </cfRule>
  </conditionalFormatting>
  <conditionalFormatting sqref="HG22:HI22">
    <cfRule type="cellIs" dxfId="48" priority="48" operator="equal">
      <formula>"o"</formula>
    </cfRule>
    <cfRule type="cellIs" dxfId="47" priority="49" operator="equal">
      <formula>"x"</formula>
    </cfRule>
  </conditionalFormatting>
  <conditionalFormatting sqref="HF23:HI23">
    <cfRule type="cellIs" dxfId="46" priority="46" operator="equal">
      <formula>"m"</formula>
    </cfRule>
    <cfRule type="cellIs" dxfId="45" priority="47" operator="greaterThan">
      <formula>0</formula>
    </cfRule>
  </conditionalFormatting>
  <conditionalFormatting sqref="HF23:HI23">
    <cfRule type="expression" dxfId="44" priority="45">
      <formula>HF$2=""</formula>
    </cfRule>
  </conditionalFormatting>
  <conditionalFormatting sqref="HF23:HI23">
    <cfRule type="cellIs" dxfId="43" priority="43" operator="equal">
      <formula>"o"</formula>
    </cfRule>
    <cfRule type="cellIs" dxfId="42" priority="44" operator="equal">
      <formula>"x"</formula>
    </cfRule>
  </conditionalFormatting>
  <conditionalFormatting sqref="HJ22:HM22">
    <cfRule type="cellIs" dxfId="41" priority="41" operator="equal">
      <formula>"m"</formula>
    </cfRule>
    <cfRule type="cellIs" dxfId="40" priority="42" operator="greaterThan">
      <formula>0</formula>
    </cfRule>
  </conditionalFormatting>
  <conditionalFormatting sqref="HJ22:HM22">
    <cfRule type="expression" dxfId="39" priority="40">
      <formula>HJ$2=""</formula>
    </cfRule>
  </conditionalFormatting>
  <conditionalFormatting sqref="HJ22:HM22">
    <cfRule type="cellIs" dxfId="38" priority="38" operator="equal">
      <formula>"o"</formula>
    </cfRule>
    <cfRule type="cellIs" dxfId="37" priority="39" operator="equal">
      <formula>"x"</formula>
    </cfRule>
  </conditionalFormatting>
  <conditionalFormatting sqref="HK23:HM23">
    <cfRule type="cellIs" dxfId="36" priority="36" operator="equal">
      <formula>"m"</formula>
    </cfRule>
    <cfRule type="cellIs" dxfId="35" priority="37" operator="greaterThan">
      <formula>0</formula>
    </cfRule>
  </conditionalFormatting>
  <conditionalFormatting sqref="HK23:HM23">
    <cfRule type="expression" dxfId="34" priority="35">
      <formula>HK$2=""</formula>
    </cfRule>
  </conditionalFormatting>
  <conditionalFormatting sqref="HK23:HM23">
    <cfRule type="cellIs" dxfId="33" priority="33" operator="equal">
      <formula>"o"</formula>
    </cfRule>
    <cfRule type="cellIs" dxfId="32" priority="34" operator="equal">
      <formula>"x"</formula>
    </cfRule>
  </conditionalFormatting>
  <conditionalFormatting sqref="HO21:HQ21">
    <cfRule type="cellIs" dxfId="31" priority="31" operator="equal">
      <formula>"m"</formula>
    </cfRule>
    <cfRule type="cellIs" dxfId="30" priority="32" operator="greaterThan">
      <formula>0</formula>
    </cfRule>
  </conditionalFormatting>
  <conditionalFormatting sqref="HO21:HQ21">
    <cfRule type="expression" dxfId="29" priority="30">
      <formula>HO$2=""</formula>
    </cfRule>
  </conditionalFormatting>
  <conditionalFormatting sqref="HO21:HQ21">
    <cfRule type="cellIs" dxfId="28" priority="28" operator="equal">
      <formula>"o"</formula>
    </cfRule>
    <cfRule type="cellIs" dxfId="27" priority="29" operator="equal">
      <formula>"x"</formula>
    </cfRule>
  </conditionalFormatting>
  <conditionalFormatting sqref="HN22:HQ22">
    <cfRule type="cellIs" dxfId="26" priority="26" operator="equal">
      <formula>"m"</formula>
    </cfRule>
    <cfRule type="cellIs" dxfId="25" priority="27" operator="greaterThan">
      <formula>0</formula>
    </cfRule>
  </conditionalFormatting>
  <conditionalFormatting sqref="HN22:HQ22">
    <cfRule type="expression" dxfId="24" priority="25">
      <formula>HN$2=""</formula>
    </cfRule>
  </conditionalFormatting>
  <conditionalFormatting sqref="HN22:HQ22">
    <cfRule type="cellIs" dxfId="23" priority="23" operator="equal">
      <formula>"o"</formula>
    </cfRule>
    <cfRule type="cellIs" dxfId="22" priority="24" operator="equal">
      <formula>"x"</formula>
    </cfRule>
  </conditionalFormatting>
  <conditionalFormatting sqref="HN23:HQ23">
    <cfRule type="cellIs" dxfId="21" priority="21" operator="equal">
      <formula>"m"</formula>
    </cfRule>
    <cfRule type="cellIs" dxfId="20" priority="22" operator="greaterThan">
      <formula>0</formula>
    </cfRule>
  </conditionalFormatting>
  <conditionalFormatting sqref="HN23:HQ23">
    <cfRule type="expression" dxfId="19" priority="20">
      <formula>HN$2=""</formula>
    </cfRule>
  </conditionalFormatting>
  <conditionalFormatting sqref="HN23:HQ23">
    <cfRule type="cellIs" dxfId="18" priority="18" operator="equal">
      <formula>"o"</formula>
    </cfRule>
    <cfRule type="cellIs" dxfId="17" priority="19" operator="equal">
      <formula>"x"</formula>
    </cfRule>
  </conditionalFormatting>
  <conditionalFormatting sqref="AL26">
    <cfRule type="cellIs" dxfId="16" priority="16" operator="equal">
      <formula>"m"</formula>
    </cfRule>
    <cfRule type="cellIs" dxfId="15" priority="17" operator="greaterThan">
      <formula>0</formula>
    </cfRule>
  </conditionalFormatting>
  <conditionalFormatting sqref="AL26">
    <cfRule type="expression" dxfId="14" priority="15">
      <formula>AL$2=""</formula>
    </cfRule>
  </conditionalFormatting>
  <conditionalFormatting sqref="AL26">
    <cfRule type="cellIs" dxfId="13" priority="13" operator="equal">
      <formula>"o"</formula>
    </cfRule>
    <cfRule type="cellIs" dxfId="12" priority="14" operator="equal">
      <formula>"x"</formula>
    </cfRule>
  </conditionalFormatting>
  <conditionalFormatting sqref="DF35">
    <cfRule type="cellIs" dxfId="11" priority="12" operator="greaterThan">
      <formula>0</formula>
    </cfRule>
  </conditionalFormatting>
  <conditionalFormatting sqref="DF35">
    <cfRule type="cellIs" dxfId="10" priority="10" operator="equal">
      <formula>"o"</formula>
    </cfRule>
    <cfRule type="cellIs" dxfId="9" priority="11" operator="equal">
      <formula>"x"</formula>
    </cfRule>
  </conditionalFormatting>
  <conditionalFormatting sqref="FX34:FZ35">
    <cfRule type="cellIs" dxfId="8" priority="9" operator="greaterThan">
      <formula>0</formula>
    </cfRule>
  </conditionalFormatting>
  <conditionalFormatting sqref="FX34:FZ35">
    <cfRule type="cellIs" dxfId="7" priority="7" operator="equal">
      <formula>"o"</formula>
    </cfRule>
    <cfRule type="cellIs" dxfId="6" priority="8" operator="equal">
      <formula>"x"</formula>
    </cfRule>
  </conditionalFormatting>
  <conditionalFormatting sqref="CI26">
    <cfRule type="cellIs" dxfId="5" priority="6" operator="greaterThan">
      <formula>0</formula>
    </cfRule>
  </conditionalFormatting>
  <conditionalFormatting sqref="CI26">
    <cfRule type="cellIs" dxfId="4" priority="4" operator="equal">
      <formula>"o"</formula>
    </cfRule>
    <cfRule type="cellIs" dxfId="3" priority="5" operator="equal">
      <formula>"x"</formula>
    </cfRule>
  </conditionalFormatting>
  <conditionalFormatting sqref="HH35">
    <cfRule type="cellIs" dxfId="2" priority="3" operator="greaterThan">
      <formula>0</formula>
    </cfRule>
  </conditionalFormatting>
  <conditionalFormatting sqref="HH35">
    <cfRule type="cellIs" dxfId="1" priority="1" operator="equal">
      <formula>"o"</formula>
    </cfRule>
    <cfRule type="cellIs" dxfId="0" priority="2" operator="equal">
      <formula>"x"</formula>
    </cfRule>
  </conditionalFormatting>
  <printOptions horizontalCentered="1" verticalCentered="1"/>
  <pageMargins left="0.36000000000000004" right="0.36000000000000004" top="0.5" bottom="0.41000000000000009" header="0.1" footer="0.10999999999999999"/>
  <pageSetup paperSize="9" scale="10" orientation="landscape" horizontalDpi="4294967292" verticalDpi="4294967292"/>
  <headerFooter>
    <oddHeader>&amp;L&amp;"Calibri,Gras"&amp;16&amp;K000000&amp;F&amp;C&amp;"Calibri,Normal"&amp;K000000Groupe Bayamo  Tél. 422 6ème étage bâtiment 5_x000D_</oddHeader>
    <oddFooter>&amp;L&amp;"Calibri,Normal"&amp;8&amp;K000000&amp;A, &amp;D&amp;C&amp;"Calibri,Normal"&amp;8&amp;K000000richoz.pascal@lesbuissonnets.ch&amp;R&amp;"Calibri,Normal"&amp;8&amp;K000000oasis.lesbuissonnets.ch nom : oasis  code : oasis2006</oddFooter>
  </headerFooter>
  <colBreaks count="1" manualBreakCount="1">
    <brk id="293" max="1048575" man="1"/>
  </colBreaks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officielle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Fondation les Buissonnets</dc:creator>
  <cp:lastModifiedBy>Fondation les Buissonnets</cp:lastModifiedBy>
  <cp:lastPrinted>2017-12-18T09:22:48Z</cp:lastPrinted>
  <dcterms:created xsi:type="dcterms:W3CDTF">2017-03-09T09:02:14Z</dcterms:created>
  <dcterms:modified xsi:type="dcterms:W3CDTF">2017-12-20T07:31:20Z</dcterms:modified>
</cp:coreProperties>
</file>